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_025\Desktop\年賀状\大木\HIKARI\brog\"/>
    </mc:Choice>
  </mc:AlternateContent>
  <xr:revisionPtr revIDLastSave="0" documentId="13_ncr:1_{E4A91869-B053-4394-9D3D-2FA25D67A9E0}" xr6:coauthVersionLast="45" xr6:coauthVersionMax="45" xr10:uidLastSave="{00000000-0000-0000-0000-000000000000}"/>
  <bookViews>
    <workbookView xWindow="1170" yWindow="1500" windowWidth="18030" windowHeight="11085" xr2:uid="{98BB580D-316C-4727-9111-782EFEE386AF}"/>
  </bookViews>
  <sheets>
    <sheet name="シングルス入力画面" sheetId="5" r:id="rId1"/>
    <sheet name="ダブルス入力画面" sheetId="3" r:id="rId2"/>
    <sheet name="シングルススコアシート" sheetId="4" r:id="rId3"/>
    <sheet name="ダブルススコアシート" sheetId="1" r:id="rId4"/>
  </sheets>
  <definedNames>
    <definedName name="_xlnm.Print_Area" localSheetId="2">シングルススコアシート!$A$3:$BV$40</definedName>
    <definedName name="_xlnm.Print_Area" localSheetId="3">ダブルススコアシート!$A$3:$BV$40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G22" i="4" s="1"/>
  <c r="G11" i="4"/>
  <c r="G20" i="4" s="1"/>
  <c r="A13" i="4"/>
  <c r="A22" i="4" s="1"/>
  <c r="A11" i="4"/>
  <c r="A20" i="4" s="1"/>
  <c r="T5" i="4"/>
  <c r="AT8" i="4"/>
  <c r="AT5" i="4"/>
  <c r="T8" i="4"/>
  <c r="H3" i="4"/>
  <c r="H3" i="1"/>
  <c r="H8" i="4"/>
  <c r="H6" i="4"/>
  <c r="H5" i="4"/>
  <c r="H4" i="4"/>
  <c r="T5" i="1"/>
  <c r="H8" i="1"/>
  <c r="H6" i="1"/>
  <c r="H5" i="1"/>
  <c r="H4" i="1"/>
  <c r="A14" i="1"/>
  <c r="A23" i="1" s="1"/>
  <c r="AT7" i="1"/>
  <c r="A13" i="1"/>
  <c r="A22" i="1" s="1"/>
  <c r="AT5" i="1"/>
  <c r="G14" i="1"/>
  <c r="G23" i="1" s="1"/>
  <c r="G13" i="1"/>
  <c r="G22" i="1" s="1"/>
  <c r="AT9" i="1"/>
  <c r="G12" i="1"/>
  <c r="G21" i="1" s="1"/>
  <c r="G11" i="1"/>
  <c r="G20" i="1" s="1"/>
  <c r="A12" i="1"/>
  <c r="A21" i="1" s="1"/>
  <c r="A11" i="1"/>
  <c r="A20" i="1" s="1"/>
  <c r="T9" i="1"/>
  <c r="T7" i="1"/>
</calcChain>
</file>

<file path=xl/sharedStrings.xml><?xml version="1.0" encoding="utf-8"?>
<sst xmlns="http://schemas.openxmlformats.org/spreadsheetml/2006/main" count="102" uniqueCount="36">
  <si>
    <t>大会名称</t>
    <rPh sb="0" eb="2">
      <t>タイカイ</t>
    </rPh>
    <rPh sb="2" eb="4">
      <t>メイショウ</t>
    </rPh>
    <phoneticPr fontId="1"/>
  </si>
  <si>
    <t>：</t>
    <phoneticPr fontId="1"/>
  </si>
  <si>
    <t>スコアシート</t>
    <phoneticPr fontId="1"/>
  </si>
  <si>
    <t>開始時間</t>
    <rPh sb="0" eb="2">
      <t>カイシ</t>
    </rPh>
    <rPh sb="2" eb="4">
      <t>ジカン</t>
    </rPh>
    <phoneticPr fontId="1"/>
  </si>
  <si>
    <t>種目</t>
    <rPh sb="0" eb="2">
      <t>シュモク</t>
    </rPh>
    <phoneticPr fontId="1"/>
  </si>
  <si>
    <t>終了時間</t>
    <rPh sb="0" eb="2">
      <t>シュウリョウ</t>
    </rPh>
    <rPh sb="2" eb="4">
      <t>ジカン</t>
    </rPh>
    <phoneticPr fontId="1"/>
  </si>
  <si>
    <t>試合番号</t>
    <rPh sb="0" eb="2">
      <t>シアイ</t>
    </rPh>
    <rPh sb="2" eb="4">
      <t>バンゴウ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</si>
  <si>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L</t>
    </r>
    <r>
      <rPr>
        <b/>
        <sz val="6"/>
        <color theme="1"/>
        <rFont val="游ゴシック"/>
        <family val="3"/>
        <charset val="128"/>
        <scheme val="minor"/>
      </rPr>
      <t>・</t>
    </r>
    <r>
      <rPr>
        <b/>
        <sz val="11"/>
        <color theme="1"/>
        <rFont val="游ゴシック"/>
        <family val="3"/>
        <charset val="128"/>
        <scheme val="minor"/>
      </rPr>
      <t>R</t>
    </r>
  </si>
  <si>
    <t>ー</t>
    <phoneticPr fontId="1"/>
  </si>
  <si>
    <t>試合時間</t>
    <rPh sb="0" eb="2">
      <t>シアイ</t>
    </rPh>
    <rPh sb="2" eb="4">
      <t>ジカン</t>
    </rPh>
    <phoneticPr fontId="1"/>
  </si>
  <si>
    <t>コート番号</t>
    <rPh sb="3" eb="5">
      <t>バンゴウ</t>
    </rPh>
    <phoneticPr fontId="1"/>
  </si>
  <si>
    <t>：</t>
  </si>
  <si>
    <t>シャトル数</t>
    <rPh sb="4" eb="5">
      <t>スウ</t>
    </rPh>
    <phoneticPr fontId="1"/>
  </si>
  <si>
    <t>日　　　　付</t>
    <rPh sb="0" eb="1">
      <t>ヒ</t>
    </rPh>
    <rPh sb="5" eb="6">
      <t>ヅキ</t>
    </rPh>
    <phoneticPr fontId="1"/>
  </si>
  <si>
    <t>主審</t>
    <rPh sb="0" eb="2">
      <t>シュシン</t>
    </rPh>
    <phoneticPr fontId="1"/>
  </si>
  <si>
    <t>サービスジャッジ</t>
    <phoneticPr fontId="1"/>
  </si>
  <si>
    <t>勝者署名：</t>
    <rPh sb="0" eb="2">
      <t>ショウシャ</t>
    </rPh>
    <rPh sb="2" eb="4">
      <t>ショメイ</t>
    </rPh>
    <phoneticPr fontId="1"/>
  </si>
  <si>
    <t>主審署名：</t>
    <rPh sb="0" eb="2">
      <t>シュシン</t>
    </rPh>
    <rPh sb="2" eb="4">
      <t>ショメイ</t>
    </rPh>
    <phoneticPr fontId="1"/>
  </si>
  <si>
    <t>レフェリー署名：</t>
    <rPh sb="5" eb="7">
      <t>ショメイ</t>
    </rPh>
    <phoneticPr fontId="1"/>
  </si>
  <si>
    <t>大会名</t>
    <rPh sb="0" eb="2">
      <t>タイカイ</t>
    </rPh>
    <rPh sb="2" eb="3">
      <t>メイ</t>
    </rPh>
    <phoneticPr fontId="1"/>
  </si>
  <si>
    <t>所属</t>
    <rPh sb="0" eb="2">
      <t>ショゾク</t>
    </rPh>
    <phoneticPr fontId="1"/>
  </si>
  <si>
    <t>日付</t>
    <rPh sb="0" eb="2">
      <t>ヒヅケ</t>
    </rPh>
    <phoneticPr fontId="1"/>
  </si>
  <si>
    <t>選手名</t>
    <rPh sb="0" eb="2">
      <t>センシュ</t>
    </rPh>
    <rPh sb="2" eb="3">
      <t>メイ</t>
    </rPh>
    <phoneticPr fontId="1"/>
  </si>
  <si>
    <t>選手名②</t>
    <rPh sb="0" eb="2">
      <t>センシュ</t>
    </rPh>
    <rPh sb="2" eb="3">
      <t>メイ</t>
    </rPh>
    <phoneticPr fontId="1"/>
  </si>
  <si>
    <t>所属②</t>
    <rPh sb="0" eb="2">
      <t>ショゾク</t>
    </rPh>
    <phoneticPr fontId="1"/>
  </si>
  <si>
    <t>例</t>
    <rPh sb="0" eb="1">
      <t>レイ</t>
    </rPh>
    <phoneticPr fontId="1"/>
  </si>
  <si>
    <t>女子シングルス</t>
    <rPh sb="0" eb="2">
      <t>ジョシ</t>
    </rPh>
    <phoneticPr fontId="1"/>
  </si>
  <si>
    <t>亀山</t>
    <rPh sb="0" eb="2">
      <t>カメヤマ</t>
    </rPh>
    <phoneticPr fontId="1"/>
  </si>
  <si>
    <t>大村</t>
    <rPh sb="0" eb="2">
      <t>オオムラ</t>
    </rPh>
    <phoneticPr fontId="1"/>
  </si>
  <si>
    <t>篠田</t>
    <rPh sb="0" eb="2">
      <t>シノダ</t>
    </rPh>
    <phoneticPr fontId="1"/>
  </si>
  <si>
    <t>田島</t>
    <rPh sb="0" eb="2">
      <t>タジマ</t>
    </rPh>
    <phoneticPr fontId="1"/>
  </si>
  <si>
    <t>女子ダブルス</t>
    <rPh sb="0" eb="2">
      <t>ジョシ</t>
    </rPh>
    <phoneticPr fontId="1"/>
  </si>
  <si>
    <t>印刷→</t>
    <rPh sb="0" eb="2">
      <t>インサツ</t>
    </rPh>
    <phoneticPr fontId="1"/>
  </si>
  <si>
    <t>HIKARIカップ</t>
    <phoneticPr fontId="1"/>
  </si>
  <si>
    <t>東中</t>
    <rPh sb="0" eb="1">
      <t>ヒガシ</t>
    </rPh>
    <rPh sb="1" eb="2">
      <t>チュウ</t>
    </rPh>
    <phoneticPr fontId="1"/>
  </si>
  <si>
    <t>西中</t>
    <rPh sb="0" eb="1">
      <t>ニシ</t>
    </rPh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</si>
</sst>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HGP教科書体"/>
      <family val="1"/>
      <charset val="128"/>
    </font>
    <font>
      <sz val="11"/>
      <color theme="1"/>
      <name val="游ゴシック"/>
      <family val="1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F2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0" fillId="4" borderId="6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>
      <alignment vertical="center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/>
    </xf>
    <xf numFmtId="14" fontId="12" fillId="0" borderId="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2" fillId="0" borderId="5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2" borderId="4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133350</xdr:colOff>
      <xdr:row>38</xdr:row>
      <xdr:rowOff>66675</xdr:rowOff>
    </xdr:from>
    <xdr:to>
      <xdr:col>73</xdr:col>
      <xdr:colOff>161924</xdr:colOff>
      <xdr:row>39</xdr:row>
      <xdr:rowOff>235296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DA9D8B-2582-49B3-A893-92553E3C6F4E}"/>
            </a:ext>
          </a:extLst>
        </xdr:cNvPr>
        <xdr:cNvSpPr/>
      </xdr:nvSpPr>
      <xdr:spPr>
        <a:xfrm>
          <a:off x="9906000" y="8229600"/>
          <a:ext cx="2771774" cy="3114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altLang="ja-JP" sz="1600" b="0" cap="none" spc="0">
              <a:ln w="0"/>
              <a:solidFill>
                <a:srgbClr val="7CBC9B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hikari-mamablog.com</a:t>
          </a:r>
          <a:endParaRPr lang="ja-JP" altLang="en-US" sz="1600" b="0" cap="none" spc="0">
            <a:ln w="0"/>
            <a:solidFill>
              <a:srgbClr val="7CBC9B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133350</xdr:colOff>
      <xdr:row>38</xdr:row>
      <xdr:rowOff>66675</xdr:rowOff>
    </xdr:from>
    <xdr:to>
      <xdr:col>73</xdr:col>
      <xdr:colOff>161924</xdr:colOff>
      <xdr:row>39</xdr:row>
      <xdr:rowOff>235296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04A8043-855E-4CBA-8C3C-33DBC7053157}"/>
            </a:ext>
          </a:extLst>
        </xdr:cNvPr>
        <xdr:cNvSpPr/>
      </xdr:nvSpPr>
      <xdr:spPr>
        <a:xfrm>
          <a:off x="9906000" y="8229600"/>
          <a:ext cx="2771774" cy="3114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altLang="ja-JP" sz="1600" b="0" cap="none" spc="0">
              <a:ln w="0"/>
              <a:solidFill>
                <a:srgbClr val="7CBC9B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hikari-mamablog.com</a:t>
          </a:r>
          <a:endParaRPr lang="ja-JP" altLang="en-US" sz="1600" b="0" cap="none" spc="0">
            <a:ln w="0"/>
            <a:solidFill>
              <a:srgbClr val="7CBC9B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226A-1963-415C-ABAD-66DFDE7315D1}">
  <sheetPr>
    <tabColor rgb="FFFF0000"/>
  </sheetPr>
  <dimension ref="A1:I54"/>
  <sheetViews>
    <sheetView tabSelected="1" workbookViewId="0"/>
  </sheetViews>
  <sheetFormatPr defaultRowHeight="18.75" x14ac:dyDescent="0.4"/>
  <cols>
    <col min="1" max="1" width="3.5" bestFit="1" customWidth="1"/>
    <col min="2" max="2" width="15" bestFit="1" customWidth="1"/>
    <col min="4" max="4" width="11" bestFit="1" customWidth="1"/>
    <col min="5" max="5" width="10.25" bestFit="1" customWidth="1"/>
    <col min="6" max="7" width="7.125" bestFit="1" customWidth="1"/>
    <col min="9" max="9" width="7.125" bestFit="1" customWidth="1"/>
  </cols>
  <sheetData>
    <row r="1" spans="1:9" ht="19.5" thickBot="1" x14ac:dyDescent="0.45">
      <c r="B1" s="8" t="s">
        <v>19</v>
      </c>
      <c r="C1" s="24" t="s">
        <v>33</v>
      </c>
      <c r="D1" s="25"/>
    </row>
    <row r="3" spans="1:9" s="3" customFormat="1" x14ac:dyDescent="0.4">
      <c r="A3" s="13"/>
      <c r="B3" s="13" t="s">
        <v>4</v>
      </c>
      <c r="C3" s="13" t="s">
        <v>6</v>
      </c>
      <c r="D3" s="13" t="s">
        <v>10</v>
      </c>
      <c r="E3" s="13" t="s">
        <v>21</v>
      </c>
      <c r="F3" s="13" t="s">
        <v>22</v>
      </c>
      <c r="G3" s="13" t="s">
        <v>20</v>
      </c>
      <c r="H3" s="13" t="s">
        <v>23</v>
      </c>
      <c r="I3" s="13" t="s">
        <v>24</v>
      </c>
    </row>
    <row r="4" spans="1:9" s="3" customFormat="1" x14ac:dyDescent="0.4">
      <c r="A4" s="19" t="s">
        <v>25</v>
      </c>
      <c r="B4" s="20" t="s">
        <v>26</v>
      </c>
      <c r="C4" s="20">
        <v>1</v>
      </c>
      <c r="D4" s="20">
        <v>1</v>
      </c>
      <c r="E4" s="21">
        <v>43996</v>
      </c>
      <c r="F4" s="20" t="s">
        <v>28</v>
      </c>
      <c r="G4" s="20" t="s">
        <v>34</v>
      </c>
      <c r="H4" s="20" t="s">
        <v>27</v>
      </c>
      <c r="I4" s="20" t="s">
        <v>35</v>
      </c>
    </row>
    <row r="5" spans="1:9" x14ac:dyDescent="0.4">
      <c r="A5" s="12">
        <v>1</v>
      </c>
      <c r="B5" s="17"/>
      <c r="C5" s="17"/>
      <c r="D5" s="17"/>
      <c r="E5" s="18"/>
      <c r="F5" s="17"/>
      <c r="G5" s="17"/>
      <c r="H5" s="17"/>
      <c r="I5" s="17"/>
    </row>
    <row r="6" spans="1:9" x14ac:dyDescent="0.4">
      <c r="A6" s="12">
        <v>2</v>
      </c>
      <c r="B6" s="17"/>
      <c r="C6" s="17"/>
      <c r="D6" s="17"/>
      <c r="E6" s="18"/>
      <c r="F6" s="17"/>
      <c r="G6" s="17"/>
      <c r="H6" s="17"/>
      <c r="I6" s="17"/>
    </row>
    <row r="7" spans="1:9" x14ac:dyDescent="0.4">
      <c r="A7" s="12">
        <v>3</v>
      </c>
      <c r="B7" s="17"/>
      <c r="C7" s="17"/>
      <c r="D7" s="17"/>
      <c r="E7" s="18"/>
      <c r="F7" s="17"/>
      <c r="G7" s="17"/>
      <c r="H7" s="17"/>
      <c r="I7" s="17"/>
    </row>
    <row r="8" spans="1:9" x14ac:dyDescent="0.4">
      <c r="A8" s="12">
        <v>4</v>
      </c>
      <c r="B8" s="17"/>
      <c r="C8" s="17"/>
      <c r="D8" s="17"/>
      <c r="E8" s="18"/>
      <c r="F8" s="17"/>
      <c r="G8" s="17"/>
      <c r="H8" s="17"/>
      <c r="I8" s="17"/>
    </row>
    <row r="9" spans="1:9" x14ac:dyDescent="0.4">
      <c r="A9" s="12">
        <v>5</v>
      </c>
      <c r="B9" s="17"/>
      <c r="C9" s="17"/>
      <c r="D9" s="17"/>
      <c r="E9" s="18"/>
      <c r="F9" s="17"/>
      <c r="G9" s="17"/>
      <c r="H9" s="17"/>
      <c r="I9" s="17"/>
    </row>
    <row r="10" spans="1:9" x14ac:dyDescent="0.4">
      <c r="A10" s="12">
        <v>6</v>
      </c>
      <c r="B10" s="17"/>
      <c r="C10" s="17"/>
      <c r="D10" s="17"/>
      <c r="E10" s="18"/>
      <c r="F10" s="22"/>
      <c r="G10" s="22"/>
      <c r="H10" s="22"/>
      <c r="I10" s="22"/>
    </row>
    <row r="11" spans="1:9" x14ac:dyDescent="0.4">
      <c r="A11" s="12">
        <v>7</v>
      </c>
      <c r="B11" s="17"/>
      <c r="C11" s="17"/>
      <c r="D11" s="17"/>
      <c r="E11" s="18"/>
      <c r="F11" s="22"/>
      <c r="G11" s="22"/>
      <c r="H11" s="22"/>
      <c r="I11" s="22"/>
    </row>
    <row r="12" spans="1:9" x14ac:dyDescent="0.4">
      <c r="A12" s="12">
        <v>8</v>
      </c>
      <c r="B12" s="17"/>
      <c r="C12" s="17"/>
      <c r="D12" s="17"/>
      <c r="E12" s="18"/>
      <c r="F12" s="22"/>
      <c r="G12" s="22"/>
      <c r="H12" s="22"/>
      <c r="I12" s="22"/>
    </row>
    <row r="13" spans="1:9" x14ac:dyDescent="0.4">
      <c r="A13" s="12">
        <v>9</v>
      </c>
      <c r="B13" s="17"/>
      <c r="C13" s="17"/>
      <c r="D13" s="17"/>
      <c r="E13" s="18"/>
      <c r="F13" s="22"/>
      <c r="G13" s="22"/>
      <c r="H13" s="22"/>
      <c r="I13" s="22"/>
    </row>
    <row r="14" spans="1:9" x14ac:dyDescent="0.4">
      <c r="A14" s="12">
        <v>10</v>
      </c>
      <c r="B14" s="17"/>
      <c r="C14" s="17"/>
      <c r="D14" s="17"/>
      <c r="E14" s="18"/>
      <c r="F14" s="22"/>
      <c r="G14" s="22"/>
      <c r="H14" s="22"/>
      <c r="I14" s="22"/>
    </row>
    <row r="15" spans="1:9" x14ac:dyDescent="0.4">
      <c r="A15" s="12">
        <v>11</v>
      </c>
      <c r="B15" s="17"/>
      <c r="C15" s="17"/>
      <c r="D15" s="17"/>
      <c r="E15" s="18"/>
      <c r="F15" s="22"/>
      <c r="G15" s="22"/>
      <c r="H15" s="22"/>
      <c r="I15" s="22"/>
    </row>
    <row r="16" spans="1:9" x14ac:dyDescent="0.4">
      <c r="A16" s="12">
        <v>12</v>
      </c>
      <c r="B16" s="17"/>
      <c r="C16" s="17"/>
      <c r="D16" s="17"/>
      <c r="E16" s="18"/>
      <c r="F16" s="22"/>
      <c r="G16" s="22"/>
      <c r="H16" s="22"/>
      <c r="I16" s="22"/>
    </row>
    <row r="17" spans="1:9" x14ac:dyDescent="0.4">
      <c r="A17" s="12">
        <v>13</v>
      </c>
      <c r="B17" s="17"/>
      <c r="C17" s="17"/>
      <c r="D17" s="17"/>
      <c r="E17" s="18"/>
      <c r="F17" s="22"/>
      <c r="G17" s="22"/>
      <c r="H17" s="22"/>
      <c r="I17" s="22"/>
    </row>
    <row r="18" spans="1:9" x14ac:dyDescent="0.4">
      <c r="A18" s="12">
        <v>14</v>
      </c>
      <c r="B18" s="22"/>
      <c r="C18" s="22"/>
      <c r="D18" s="22"/>
      <c r="E18" s="22"/>
      <c r="F18" s="22"/>
      <c r="G18" s="22"/>
      <c r="H18" s="22"/>
      <c r="I18" s="22"/>
    </row>
    <row r="19" spans="1:9" x14ac:dyDescent="0.4">
      <c r="A19" s="12">
        <v>15</v>
      </c>
      <c r="B19" s="22"/>
      <c r="C19" s="22"/>
      <c r="D19" s="22"/>
      <c r="E19" s="22"/>
      <c r="F19" s="22"/>
      <c r="G19" s="22"/>
      <c r="H19" s="22"/>
      <c r="I19" s="22"/>
    </row>
    <row r="20" spans="1:9" x14ac:dyDescent="0.4">
      <c r="A20" s="12">
        <v>16</v>
      </c>
      <c r="B20" s="22"/>
      <c r="C20" s="22"/>
      <c r="D20" s="22"/>
      <c r="E20" s="22"/>
      <c r="F20" s="22"/>
      <c r="G20" s="22"/>
      <c r="H20" s="22"/>
      <c r="I20" s="22"/>
    </row>
    <row r="21" spans="1:9" x14ac:dyDescent="0.4">
      <c r="A21" s="12">
        <v>17</v>
      </c>
      <c r="B21" s="22"/>
      <c r="C21" s="22"/>
      <c r="D21" s="22"/>
      <c r="E21" s="22"/>
      <c r="F21" s="22"/>
      <c r="G21" s="22"/>
      <c r="H21" s="22"/>
      <c r="I21" s="22"/>
    </row>
    <row r="22" spans="1:9" x14ac:dyDescent="0.4">
      <c r="A22" s="12">
        <v>18</v>
      </c>
      <c r="B22" s="22"/>
      <c r="C22" s="22"/>
      <c r="D22" s="22"/>
      <c r="E22" s="22"/>
      <c r="F22" s="22"/>
      <c r="G22" s="22"/>
      <c r="H22" s="22"/>
      <c r="I22" s="22"/>
    </row>
    <row r="23" spans="1:9" x14ac:dyDescent="0.4">
      <c r="A23" s="12">
        <v>19</v>
      </c>
      <c r="B23" s="22"/>
      <c r="C23" s="22"/>
      <c r="D23" s="22"/>
      <c r="E23" s="22"/>
      <c r="F23" s="22"/>
      <c r="G23" s="22"/>
      <c r="H23" s="22"/>
      <c r="I23" s="22"/>
    </row>
    <row r="24" spans="1:9" x14ac:dyDescent="0.4">
      <c r="A24" s="12">
        <v>20</v>
      </c>
      <c r="B24" s="22"/>
      <c r="C24" s="22"/>
      <c r="D24" s="22"/>
      <c r="E24" s="22"/>
      <c r="F24" s="22"/>
      <c r="G24" s="22"/>
      <c r="H24" s="22"/>
      <c r="I24" s="22"/>
    </row>
    <row r="25" spans="1:9" x14ac:dyDescent="0.4">
      <c r="A25" s="12">
        <v>21</v>
      </c>
      <c r="B25" s="22"/>
      <c r="C25" s="22"/>
      <c r="D25" s="22"/>
      <c r="E25" s="22"/>
      <c r="F25" s="22"/>
      <c r="G25" s="22"/>
      <c r="H25" s="22"/>
      <c r="I25" s="22"/>
    </row>
    <row r="26" spans="1:9" x14ac:dyDescent="0.4">
      <c r="A26" s="12">
        <v>22</v>
      </c>
      <c r="B26" s="22"/>
      <c r="C26" s="22"/>
      <c r="D26" s="22"/>
      <c r="E26" s="22"/>
      <c r="F26" s="22"/>
      <c r="G26" s="22"/>
      <c r="H26" s="22"/>
      <c r="I26" s="22"/>
    </row>
    <row r="27" spans="1:9" x14ac:dyDescent="0.4">
      <c r="A27" s="12">
        <v>23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4">
      <c r="A28" s="12">
        <v>24</v>
      </c>
      <c r="B28" s="22"/>
      <c r="C28" s="22"/>
      <c r="D28" s="22"/>
      <c r="E28" s="22"/>
      <c r="F28" s="22"/>
      <c r="G28" s="22"/>
      <c r="H28" s="22"/>
      <c r="I28" s="22"/>
    </row>
    <row r="29" spans="1:9" x14ac:dyDescent="0.4">
      <c r="A29" s="12">
        <v>25</v>
      </c>
      <c r="B29" s="22"/>
      <c r="C29" s="22"/>
      <c r="D29" s="22"/>
      <c r="E29" s="22"/>
      <c r="F29" s="22"/>
      <c r="G29" s="22"/>
      <c r="H29" s="22"/>
      <c r="I29" s="22"/>
    </row>
    <row r="30" spans="1:9" x14ac:dyDescent="0.4">
      <c r="A30" s="12">
        <v>26</v>
      </c>
      <c r="B30" s="22"/>
      <c r="C30" s="22"/>
      <c r="D30" s="22"/>
      <c r="E30" s="22"/>
      <c r="F30" s="22"/>
      <c r="G30" s="22"/>
      <c r="H30" s="22"/>
      <c r="I30" s="22"/>
    </row>
    <row r="31" spans="1:9" x14ac:dyDescent="0.4">
      <c r="A31" s="12">
        <v>27</v>
      </c>
      <c r="B31" s="22"/>
      <c r="C31" s="22"/>
      <c r="D31" s="22"/>
      <c r="E31" s="22"/>
      <c r="F31" s="22"/>
      <c r="G31" s="22"/>
      <c r="H31" s="22"/>
      <c r="I31" s="22"/>
    </row>
    <row r="32" spans="1:9" x14ac:dyDescent="0.4">
      <c r="A32" s="12">
        <v>28</v>
      </c>
      <c r="B32" s="22"/>
      <c r="C32" s="22"/>
      <c r="D32" s="22"/>
      <c r="E32" s="22"/>
      <c r="F32" s="22"/>
      <c r="G32" s="22"/>
      <c r="H32" s="22"/>
      <c r="I32" s="22"/>
    </row>
    <row r="33" spans="1:9" x14ac:dyDescent="0.4">
      <c r="A33" s="12">
        <v>29</v>
      </c>
      <c r="B33" s="22"/>
      <c r="C33" s="22"/>
      <c r="D33" s="22"/>
      <c r="E33" s="22"/>
      <c r="F33" s="22"/>
      <c r="G33" s="22"/>
      <c r="H33" s="22"/>
      <c r="I33" s="22"/>
    </row>
    <row r="34" spans="1:9" x14ac:dyDescent="0.4">
      <c r="A34" s="12">
        <v>30</v>
      </c>
      <c r="B34" s="22"/>
      <c r="C34" s="22"/>
      <c r="D34" s="22"/>
      <c r="E34" s="22"/>
      <c r="F34" s="22"/>
      <c r="G34" s="22"/>
      <c r="H34" s="22"/>
      <c r="I34" s="22"/>
    </row>
    <row r="35" spans="1:9" x14ac:dyDescent="0.4">
      <c r="A35" s="12">
        <v>31</v>
      </c>
      <c r="B35" s="22"/>
      <c r="C35" s="22"/>
      <c r="D35" s="22"/>
      <c r="E35" s="22"/>
      <c r="F35" s="22"/>
      <c r="G35" s="22"/>
      <c r="H35" s="22"/>
      <c r="I35" s="22"/>
    </row>
    <row r="36" spans="1:9" x14ac:dyDescent="0.4">
      <c r="A36" s="12">
        <v>32</v>
      </c>
      <c r="B36" s="22"/>
      <c r="C36" s="22"/>
      <c r="D36" s="22"/>
      <c r="E36" s="22"/>
      <c r="F36" s="22"/>
      <c r="G36" s="22"/>
      <c r="H36" s="22"/>
      <c r="I36" s="22"/>
    </row>
    <row r="37" spans="1:9" x14ac:dyDescent="0.4">
      <c r="A37" s="12">
        <v>33</v>
      </c>
      <c r="B37" s="22"/>
      <c r="C37" s="22"/>
      <c r="D37" s="22"/>
      <c r="E37" s="22"/>
      <c r="F37" s="22"/>
      <c r="G37" s="22"/>
      <c r="H37" s="22"/>
      <c r="I37" s="22"/>
    </row>
    <row r="38" spans="1:9" x14ac:dyDescent="0.4">
      <c r="A38" s="12">
        <v>34</v>
      </c>
      <c r="B38" s="22"/>
      <c r="C38" s="22"/>
      <c r="D38" s="22"/>
      <c r="E38" s="22"/>
      <c r="F38" s="22"/>
      <c r="G38" s="22"/>
      <c r="H38" s="22"/>
      <c r="I38" s="22"/>
    </row>
    <row r="39" spans="1:9" x14ac:dyDescent="0.4">
      <c r="A39" s="12">
        <v>35</v>
      </c>
      <c r="B39" s="22"/>
      <c r="C39" s="22"/>
      <c r="D39" s="22"/>
      <c r="E39" s="22"/>
      <c r="F39" s="22"/>
      <c r="G39" s="22"/>
      <c r="H39" s="22"/>
      <c r="I39" s="22"/>
    </row>
    <row r="40" spans="1:9" x14ac:dyDescent="0.4">
      <c r="A40" s="12">
        <v>36</v>
      </c>
      <c r="B40" s="22"/>
      <c r="C40" s="22"/>
      <c r="D40" s="22"/>
      <c r="E40" s="22"/>
      <c r="F40" s="22"/>
      <c r="G40" s="22"/>
      <c r="H40" s="22"/>
      <c r="I40" s="22"/>
    </row>
    <row r="41" spans="1:9" x14ac:dyDescent="0.4">
      <c r="A41" s="12">
        <v>37</v>
      </c>
      <c r="B41" s="22"/>
      <c r="C41" s="22"/>
      <c r="D41" s="22"/>
      <c r="E41" s="22"/>
      <c r="F41" s="22"/>
      <c r="G41" s="22"/>
      <c r="H41" s="22"/>
      <c r="I41" s="22"/>
    </row>
    <row r="42" spans="1:9" x14ac:dyDescent="0.4">
      <c r="A42" s="12">
        <v>38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4">
      <c r="A43" s="12">
        <v>39</v>
      </c>
      <c r="B43" s="22"/>
      <c r="C43" s="22"/>
      <c r="D43" s="22"/>
      <c r="E43" s="22"/>
      <c r="F43" s="22"/>
      <c r="G43" s="22"/>
      <c r="H43" s="22"/>
      <c r="I43" s="22"/>
    </row>
    <row r="44" spans="1:9" x14ac:dyDescent="0.4">
      <c r="A44" s="12">
        <v>40</v>
      </c>
      <c r="B44" s="22"/>
      <c r="C44" s="22"/>
      <c r="D44" s="22"/>
      <c r="E44" s="22"/>
      <c r="F44" s="22"/>
      <c r="G44" s="22"/>
      <c r="H44" s="22"/>
      <c r="I44" s="22"/>
    </row>
    <row r="45" spans="1:9" x14ac:dyDescent="0.4">
      <c r="A45" s="12">
        <v>41</v>
      </c>
      <c r="B45" s="22"/>
      <c r="C45" s="22"/>
      <c r="D45" s="22"/>
      <c r="E45" s="22"/>
      <c r="F45" s="22"/>
      <c r="G45" s="22"/>
      <c r="H45" s="22"/>
      <c r="I45" s="22"/>
    </row>
    <row r="46" spans="1:9" x14ac:dyDescent="0.4">
      <c r="A46" s="12">
        <v>42</v>
      </c>
      <c r="B46" s="22"/>
      <c r="C46" s="22"/>
      <c r="D46" s="22"/>
      <c r="E46" s="22"/>
      <c r="F46" s="22"/>
      <c r="G46" s="22"/>
      <c r="H46" s="22"/>
      <c r="I46" s="22"/>
    </row>
    <row r="47" spans="1:9" x14ac:dyDescent="0.4">
      <c r="A47" s="12">
        <v>43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4">
      <c r="A48" s="12">
        <v>44</v>
      </c>
      <c r="B48" s="22"/>
      <c r="C48" s="22"/>
      <c r="D48" s="22"/>
      <c r="E48" s="22"/>
      <c r="F48" s="22"/>
      <c r="G48" s="22"/>
      <c r="H48" s="22"/>
      <c r="I48" s="22"/>
    </row>
    <row r="49" spans="1:9" x14ac:dyDescent="0.4">
      <c r="A49" s="12">
        <v>45</v>
      </c>
      <c r="B49" s="22"/>
      <c r="C49" s="22"/>
      <c r="D49" s="22"/>
      <c r="E49" s="22"/>
      <c r="F49" s="22"/>
      <c r="G49" s="22"/>
      <c r="H49" s="22"/>
      <c r="I49" s="22"/>
    </row>
    <row r="50" spans="1:9" x14ac:dyDescent="0.4">
      <c r="A50" s="12">
        <v>46</v>
      </c>
      <c r="B50" s="22"/>
      <c r="C50" s="22"/>
      <c r="D50" s="22"/>
      <c r="E50" s="22"/>
      <c r="F50" s="22"/>
      <c r="G50" s="22"/>
      <c r="H50" s="22"/>
      <c r="I50" s="22"/>
    </row>
    <row r="51" spans="1:9" x14ac:dyDescent="0.4">
      <c r="A51" s="12">
        <v>47</v>
      </c>
      <c r="B51" s="22"/>
      <c r="C51" s="22"/>
      <c r="D51" s="22"/>
      <c r="E51" s="22"/>
      <c r="F51" s="22"/>
      <c r="G51" s="22"/>
      <c r="H51" s="22"/>
      <c r="I51" s="22"/>
    </row>
    <row r="52" spans="1:9" x14ac:dyDescent="0.4">
      <c r="A52" s="12">
        <v>48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4">
      <c r="A53" s="12">
        <v>49</v>
      </c>
      <c r="B53" s="22"/>
      <c r="C53" s="22"/>
      <c r="D53" s="22"/>
      <c r="E53" s="22"/>
      <c r="F53" s="22"/>
      <c r="G53" s="22"/>
      <c r="H53" s="22"/>
      <c r="I53" s="22"/>
    </row>
    <row r="54" spans="1:9" x14ac:dyDescent="0.4">
      <c r="A54" s="12">
        <v>50</v>
      </c>
      <c r="B54" s="22"/>
      <c r="C54" s="22"/>
      <c r="D54" s="22"/>
      <c r="E54" s="22"/>
      <c r="F54" s="22"/>
      <c r="G54" s="22"/>
      <c r="H54" s="22"/>
      <c r="I54" s="22"/>
    </row>
  </sheetData>
  <mergeCells count="1">
    <mergeCell ref="C1:D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8C48-DCA6-49AA-AE7F-1B515A016332}">
  <sheetPr>
    <tabColor rgb="FFFF0000"/>
  </sheetPr>
  <dimension ref="A1:K54"/>
  <sheetViews>
    <sheetView workbookViewId="0"/>
  </sheetViews>
  <sheetFormatPr defaultRowHeight="18.75" x14ac:dyDescent="0.4"/>
  <cols>
    <col min="1" max="1" width="3.5" bestFit="1" customWidth="1"/>
    <col min="2" max="2" width="15" bestFit="1" customWidth="1"/>
    <col min="4" max="4" width="11" bestFit="1" customWidth="1"/>
    <col min="5" max="5" width="10.25" bestFit="1" customWidth="1"/>
    <col min="6" max="8" width="7.125" bestFit="1" customWidth="1"/>
    <col min="11" max="11" width="7.125" bestFit="1" customWidth="1"/>
  </cols>
  <sheetData>
    <row r="1" spans="1:11" ht="19.5" thickBot="1" x14ac:dyDescent="0.45">
      <c r="B1" s="8" t="s">
        <v>19</v>
      </c>
      <c r="C1" s="24" t="s">
        <v>33</v>
      </c>
      <c r="D1" s="25"/>
    </row>
    <row r="3" spans="1:11" s="3" customFormat="1" x14ac:dyDescent="0.4">
      <c r="A3" s="13"/>
      <c r="B3" s="13" t="s">
        <v>4</v>
      </c>
      <c r="C3" s="13" t="s">
        <v>6</v>
      </c>
      <c r="D3" s="13" t="s">
        <v>10</v>
      </c>
      <c r="E3" s="13" t="s">
        <v>21</v>
      </c>
      <c r="F3" s="13" t="s">
        <v>22</v>
      </c>
      <c r="G3" s="13" t="s">
        <v>22</v>
      </c>
      <c r="H3" s="13" t="s">
        <v>20</v>
      </c>
      <c r="I3" s="13" t="s">
        <v>23</v>
      </c>
      <c r="J3" s="13" t="s">
        <v>23</v>
      </c>
      <c r="K3" s="13" t="s">
        <v>24</v>
      </c>
    </row>
    <row r="4" spans="1:11" s="3" customFormat="1" x14ac:dyDescent="0.4">
      <c r="A4" s="19" t="s">
        <v>25</v>
      </c>
      <c r="B4" s="20" t="s">
        <v>31</v>
      </c>
      <c r="C4" s="20">
        <v>1</v>
      </c>
      <c r="D4" s="20">
        <v>1</v>
      </c>
      <c r="E4" s="21">
        <v>43996</v>
      </c>
      <c r="F4" s="20" t="s">
        <v>28</v>
      </c>
      <c r="G4" s="20" t="s">
        <v>29</v>
      </c>
      <c r="H4" s="20" t="s">
        <v>34</v>
      </c>
      <c r="I4" s="20" t="s">
        <v>27</v>
      </c>
      <c r="J4" s="20" t="s">
        <v>30</v>
      </c>
      <c r="K4" s="20" t="s">
        <v>35</v>
      </c>
    </row>
    <row r="5" spans="1:11" x14ac:dyDescent="0.4">
      <c r="A5" s="12">
        <v>1</v>
      </c>
      <c r="B5" s="17"/>
      <c r="C5" s="17"/>
      <c r="D5" s="17"/>
      <c r="E5" s="18"/>
      <c r="F5" s="17"/>
      <c r="G5" s="17"/>
      <c r="H5" s="17"/>
      <c r="I5" s="17"/>
      <c r="J5" s="17"/>
      <c r="K5" s="17"/>
    </row>
    <row r="6" spans="1:11" x14ac:dyDescent="0.4">
      <c r="A6" s="12">
        <v>2</v>
      </c>
      <c r="B6" s="17"/>
      <c r="C6" s="17"/>
      <c r="D6" s="17"/>
      <c r="E6" s="18"/>
      <c r="F6" s="17"/>
      <c r="G6" s="17"/>
      <c r="H6" s="17"/>
      <c r="I6" s="17"/>
      <c r="J6" s="17"/>
      <c r="K6" s="17"/>
    </row>
    <row r="7" spans="1:11" x14ac:dyDescent="0.4">
      <c r="A7" s="12">
        <v>3</v>
      </c>
      <c r="B7" s="17"/>
      <c r="C7" s="17"/>
      <c r="D7" s="17"/>
      <c r="E7" s="18"/>
      <c r="F7" s="17"/>
      <c r="G7" s="17"/>
      <c r="H7" s="17"/>
      <c r="I7" s="17"/>
      <c r="J7" s="17"/>
      <c r="K7" s="17"/>
    </row>
    <row r="8" spans="1:11" x14ac:dyDescent="0.4">
      <c r="A8" s="12">
        <v>4</v>
      </c>
      <c r="B8" s="17"/>
      <c r="C8" s="17"/>
      <c r="D8" s="17"/>
      <c r="E8" s="18"/>
      <c r="F8" s="17"/>
      <c r="G8" s="17"/>
      <c r="H8" s="17"/>
      <c r="I8" s="17"/>
      <c r="J8" s="17"/>
      <c r="K8" s="17"/>
    </row>
    <row r="9" spans="1:11" x14ac:dyDescent="0.4">
      <c r="A9" s="12">
        <v>5</v>
      </c>
      <c r="B9" s="17"/>
      <c r="C9" s="17"/>
      <c r="D9" s="17"/>
      <c r="E9" s="18"/>
      <c r="F9" s="17"/>
      <c r="G9" s="17"/>
      <c r="H9" s="17"/>
      <c r="I9" s="17"/>
      <c r="J9" s="17"/>
      <c r="K9" s="17"/>
    </row>
    <row r="10" spans="1:11" x14ac:dyDescent="0.4">
      <c r="A10" s="12">
        <v>6</v>
      </c>
      <c r="B10" s="17"/>
      <c r="C10" s="17"/>
      <c r="D10" s="17"/>
      <c r="E10" s="18"/>
      <c r="F10" s="22"/>
      <c r="G10" s="22"/>
      <c r="H10" s="22"/>
      <c r="I10" s="22"/>
      <c r="J10" s="22"/>
      <c r="K10" s="22"/>
    </row>
    <row r="11" spans="1:11" x14ac:dyDescent="0.4">
      <c r="A11" s="12">
        <v>7</v>
      </c>
      <c r="B11" s="17"/>
      <c r="C11" s="17"/>
      <c r="D11" s="17"/>
      <c r="E11" s="18"/>
      <c r="F11" s="22"/>
      <c r="G11" s="22"/>
      <c r="H11" s="22"/>
      <c r="I11" s="22"/>
      <c r="J11" s="22"/>
      <c r="K11" s="22"/>
    </row>
    <row r="12" spans="1:11" x14ac:dyDescent="0.4">
      <c r="A12" s="12">
        <v>8</v>
      </c>
      <c r="B12" s="17"/>
      <c r="C12" s="17"/>
      <c r="D12" s="17"/>
      <c r="E12" s="18"/>
      <c r="F12" s="22"/>
      <c r="G12" s="22"/>
      <c r="H12" s="22"/>
      <c r="I12" s="22"/>
      <c r="J12" s="22"/>
      <c r="K12" s="22"/>
    </row>
    <row r="13" spans="1:11" x14ac:dyDescent="0.4">
      <c r="A13" s="12">
        <v>9</v>
      </c>
      <c r="B13" s="17"/>
      <c r="C13" s="17"/>
      <c r="D13" s="17"/>
      <c r="E13" s="18"/>
      <c r="F13" s="22"/>
      <c r="G13" s="22"/>
      <c r="H13" s="22"/>
      <c r="I13" s="22"/>
      <c r="J13" s="22"/>
      <c r="K13" s="22"/>
    </row>
    <row r="14" spans="1:11" x14ac:dyDescent="0.4">
      <c r="A14" s="12">
        <v>10</v>
      </c>
      <c r="B14" s="17"/>
      <c r="C14" s="17"/>
      <c r="D14" s="17"/>
      <c r="E14" s="18"/>
      <c r="F14" s="22"/>
      <c r="G14" s="22"/>
      <c r="H14" s="22"/>
      <c r="I14" s="22"/>
      <c r="J14" s="22"/>
      <c r="K14" s="22"/>
    </row>
    <row r="15" spans="1:11" x14ac:dyDescent="0.4">
      <c r="A15" s="12">
        <v>11</v>
      </c>
      <c r="B15" s="17"/>
      <c r="C15" s="17"/>
      <c r="D15" s="17"/>
      <c r="E15" s="18"/>
      <c r="F15" s="22"/>
      <c r="G15" s="22"/>
      <c r="H15" s="22"/>
      <c r="I15" s="22"/>
      <c r="J15" s="22"/>
      <c r="K15" s="22"/>
    </row>
    <row r="16" spans="1:11" x14ac:dyDescent="0.4">
      <c r="A16" s="12">
        <v>12</v>
      </c>
      <c r="B16" s="17"/>
      <c r="C16" s="17"/>
      <c r="D16" s="17"/>
      <c r="E16" s="18"/>
      <c r="F16" s="22"/>
      <c r="G16" s="22"/>
      <c r="H16" s="22"/>
      <c r="I16" s="22"/>
      <c r="J16" s="22"/>
      <c r="K16" s="22"/>
    </row>
    <row r="17" spans="1:11" x14ac:dyDescent="0.4">
      <c r="A17" s="12">
        <v>13</v>
      </c>
      <c r="B17" s="17"/>
      <c r="C17" s="17"/>
      <c r="D17" s="17"/>
      <c r="E17" s="18"/>
      <c r="F17" s="22"/>
      <c r="G17" s="22"/>
      <c r="H17" s="22"/>
      <c r="I17" s="22"/>
      <c r="J17" s="22"/>
      <c r="K17" s="22"/>
    </row>
    <row r="18" spans="1:11" x14ac:dyDescent="0.4">
      <c r="A18" s="12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4">
      <c r="A19" s="12"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4">
      <c r="A20" s="12"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4">
      <c r="A21" s="12">
        <v>17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4">
      <c r="A22" s="12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4">
      <c r="A23" s="12">
        <v>19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4">
      <c r="A24" s="12">
        <v>20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4">
      <c r="A25" s="12"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4">
      <c r="A26" s="12">
        <v>22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4">
      <c r="A27" s="12">
        <v>23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4">
      <c r="A28" s="12">
        <v>24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4">
      <c r="A29" s="12"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4">
      <c r="A30" s="12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4">
      <c r="A31" s="12"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x14ac:dyDescent="0.4">
      <c r="A32" s="12">
        <v>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4">
      <c r="A33" s="12">
        <v>29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4">
      <c r="A34" s="12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4">
      <c r="A35" s="12">
        <v>31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4">
      <c r="A36" s="12">
        <v>32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4">
      <c r="A37" s="12">
        <v>33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x14ac:dyDescent="0.4">
      <c r="A38" s="12">
        <v>34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4">
      <c r="A39" s="12"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4">
      <c r="A40" s="12"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4">
      <c r="A41" s="12">
        <v>37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4">
      <c r="A42" s="12">
        <v>38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4">
      <c r="A43" s="12">
        <v>39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4">
      <c r="A44" s="12">
        <v>40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4">
      <c r="A45" s="12">
        <v>41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x14ac:dyDescent="0.4">
      <c r="A46" s="12">
        <v>42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4">
      <c r="A47" s="12">
        <v>43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x14ac:dyDescent="0.4">
      <c r="A48" s="12">
        <v>44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4">
      <c r="A49" s="12">
        <v>45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4">
      <c r="A50" s="12">
        <v>46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4">
      <c r="A51" s="12">
        <v>47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x14ac:dyDescent="0.4">
      <c r="A52" s="12">
        <v>48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x14ac:dyDescent="0.4">
      <c r="A53" s="12">
        <v>49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x14ac:dyDescent="0.4">
      <c r="A54" s="12">
        <v>50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</sheetData>
  <mergeCells count="1">
    <mergeCell ref="C1:D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413E-4F53-4638-AC88-7A036B110964}">
  <dimension ref="A1:BV82"/>
  <sheetViews>
    <sheetView zoomScale="85" zoomScaleNormal="85" workbookViewId="0"/>
  </sheetViews>
  <sheetFormatPr defaultRowHeight="18.75" x14ac:dyDescent="0.4"/>
  <cols>
    <col min="1" max="74" width="2.25" customWidth="1"/>
    <col min="75" max="77" width="2.125" customWidth="1"/>
    <col min="78" max="94" width="2.375" customWidth="1"/>
    <col min="95" max="140" width="2.125" customWidth="1"/>
  </cols>
  <sheetData>
    <row r="1" spans="1:74" ht="19.5" thickBot="1" x14ac:dyDescent="0.45">
      <c r="B1" s="5" t="s">
        <v>32</v>
      </c>
      <c r="E1" s="24" t="s">
        <v>25</v>
      </c>
      <c r="F1" s="25"/>
    </row>
    <row r="3" spans="1:74" ht="20.100000000000001" customHeight="1" x14ac:dyDescent="0.4">
      <c r="A3" s="74" t="s">
        <v>0</v>
      </c>
      <c r="B3" s="74"/>
      <c r="C3" s="74"/>
      <c r="D3" s="74"/>
      <c r="E3" s="74"/>
      <c r="F3" s="74"/>
      <c r="G3" t="s">
        <v>1</v>
      </c>
      <c r="H3" s="111" t="str">
        <f>IF(E1="","",シングルス入力画面!C1)</f>
        <v>HIKARIカップ</v>
      </c>
      <c r="I3" s="111"/>
      <c r="J3" s="111"/>
      <c r="K3" s="111"/>
      <c r="L3" s="111"/>
      <c r="M3" s="111"/>
      <c r="N3" s="111"/>
      <c r="O3" s="111"/>
      <c r="P3" s="111"/>
      <c r="Q3" s="111"/>
      <c r="R3" s="1"/>
      <c r="S3" s="1"/>
      <c r="T3" s="1"/>
      <c r="U3" s="1"/>
      <c r="V3" s="1"/>
      <c r="W3" s="1"/>
      <c r="X3" s="1"/>
      <c r="Y3" s="112" t="s">
        <v>2</v>
      </c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82" t="s">
        <v>3</v>
      </c>
      <c r="BJ3" s="82"/>
      <c r="BK3" s="82"/>
      <c r="BL3" s="82"/>
      <c r="BM3" s="82"/>
      <c r="BN3" s="82"/>
      <c r="BO3" s="3" t="s">
        <v>1</v>
      </c>
      <c r="BP3" s="4"/>
      <c r="BQ3" s="4"/>
      <c r="BR3" s="4"/>
      <c r="BS3" s="4"/>
      <c r="BT3" s="4"/>
      <c r="BU3" s="4"/>
      <c r="BV3" s="4"/>
    </row>
    <row r="4" spans="1:74" ht="20.100000000000001" customHeight="1" x14ac:dyDescent="0.4">
      <c r="A4" s="74" t="s">
        <v>4</v>
      </c>
      <c r="B4" s="74"/>
      <c r="C4" s="74"/>
      <c r="D4" s="74"/>
      <c r="E4" s="74"/>
      <c r="F4" s="74"/>
      <c r="G4" t="s">
        <v>1</v>
      </c>
      <c r="H4" s="106" t="str">
        <f>IF(E1="","",VLOOKUP($E$1,シングルス入力画面!A4:I54,2,FALSE))</f>
        <v>女子シングルス</v>
      </c>
      <c r="I4" s="106"/>
      <c r="J4" s="106"/>
      <c r="K4" s="106"/>
      <c r="L4" s="106"/>
      <c r="M4" s="106"/>
      <c r="N4" s="106"/>
      <c r="O4" s="106"/>
      <c r="P4" s="23"/>
      <c r="Q4" s="23"/>
      <c r="R4" s="1"/>
      <c r="S4" s="1"/>
      <c r="T4" s="1"/>
      <c r="U4" s="1"/>
      <c r="V4" s="1"/>
      <c r="W4" s="1"/>
      <c r="X4" s="1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82" t="s">
        <v>5</v>
      </c>
      <c r="BJ4" s="82"/>
      <c r="BK4" s="82"/>
      <c r="BL4" s="82"/>
      <c r="BM4" s="82"/>
      <c r="BN4" s="82"/>
      <c r="BO4" s="3" t="s">
        <v>1</v>
      </c>
      <c r="BP4" s="4"/>
      <c r="BQ4" s="4"/>
      <c r="BR4" s="4"/>
      <c r="BS4" s="4"/>
      <c r="BT4" s="4"/>
      <c r="BU4" s="4"/>
      <c r="BV4" s="4"/>
    </row>
    <row r="5" spans="1:74" ht="20.100000000000001" customHeight="1" x14ac:dyDescent="0.4">
      <c r="A5" s="74" t="s">
        <v>6</v>
      </c>
      <c r="B5" s="74"/>
      <c r="C5" s="74"/>
      <c r="D5" s="74"/>
      <c r="E5" s="74"/>
      <c r="F5" s="74"/>
      <c r="G5" t="s">
        <v>1</v>
      </c>
      <c r="H5" s="106">
        <f>IF(E1="","",VLOOKUP($E$1,シングルス入力画面!A4:I54,3,FALSE))</f>
        <v>1</v>
      </c>
      <c r="I5" s="106"/>
      <c r="J5" s="106"/>
      <c r="K5" s="106"/>
      <c r="L5" s="106"/>
      <c r="M5" s="106"/>
      <c r="N5" s="106"/>
      <c r="O5" s="106"/>
      <c r="P5" s="23"/>
      <c r="Q5" s="23"/>
      <c r="R5" s="94" t="s">
        <v>7</v>
      </c>
      <c r="S5" s="95"/>
      <c r="T5" s="85" t="str">
        <f>IF(E1="","",VLOOKUP($E$1,シングルス入力画面!A4:I54,6,FALSE))</f>
        <v>大村</v>
      </c>
      <c r="U5" s="86"/>
      <c r="V5" s="86"/>
      <c r="W5" s="86"/>
      <c r="X5" s="86"/>
      <c r="Y5" s="86"/>
      <c r="Z5" s="86"/>
      <c r="AA5" s="86"/>
      <c r="AB5" s="87"/>
      <c r="AE5" s="84"/>
      <c r="AF5" s="84"/>
      <c r="AG5" s="107"/>
      <c r="AH5" s="108" t="s">
        <v>8</v>
      </c>
      <c r="AI5" s="109"/>
      <c r="AJ5" s="109"/>
      <c r="AK5" s="109"/>
      <c r="AL5" s="109"/>
      <c r="AM5" s="109"/>
      <c r="AN5" s="110"/>
      <c r="AO5" s="83"/>
      <c r="AP5" s="84"/>
      <c r="AQ5" s="84"/>
      <c r="AT5" s="85" t="str">
        <f>IF(E1="","",VLOOKUP($E$1,シングルス入力画面!A4:I54,8,FALSE))</f>
        <v>亀山</v>
      </c>
      <c r="AU5" s="86"/>
      <c r="AV5" s="86"/>
      <c r="AW5" s="86"/>
      <c r="AX5" s="86"/>
      <c r="AY5" s="86"/>
      <c r="AZ5" s="86"/>
      <c r="BA5" s="86"/>
      <c r="BB5" s="87"/>
      <c r="BC5" s="94" t="s">
        <v>7</v>
      </c>
      <c r="BD5" s="95"/>
      <c r="BE5" s="2"/>
      <c r="BF5" s="2"/>
      <c r="BG5" s="2"/>
      <c r="BH5" s="2"/>
      <c r="BI5" s="82" t="s">
        <v>9</v>
      </c>
      <c r="BJ5" s="82"/>
      <c r="BK5" s="82"/>
      <c r="BL5" s="82"/>
      <c r="BM5" s="82"/>
      <c r="BN5" s="82"/>
      <c r="BO5" s="3" t="s">
        <v>1</v>
      </c>
      <c r="BP5" s="4"/>
      <c r="BQ5" s="4"/>
      <c r="BR5" s="4"/>
      <c r="BS5" s="4"/>
      <c r="BT5" s="4"/>
      <c r="BU5" s="4"/>
      <c r="BV5" s="4"/>
    </row>
    <row r="6" spans="1:74" ht="9.9499999999999993" customHeight="1" x14ac:dyDescent="0.4">
      <c r="A6" s="82" t="s">
        <v>10</v>
      </c>
      <c r="B6" s="82"/>
      <c r="C6" s="82"/>
      <c r="D6" s="82"/>
      <c r="E6" s="82"/>
      <c r="F6" s="82"/>
      <c r="G6" s="73" t="s">
        <v>11</v>
      </c>
      <c r="H6" s="100">
        <f>IF(E1="","",VLOOKUP($E$1,シングルス入力画面!A4:I54,4,FALSE))</f>
        <v>1</v>
      </c>
      <c r="I6" s="100"/>
      <c r="J6" s="100"/>
      <c r="K6" s="100"/>
      <c r="L6" s="100"/>
      <c r="M6" s="100"/>
      <c r="N6" s="100"/>
      <c r="O6" s="100"/>
      <c r="P6" s="23"/>
      <c r="Q6" s="23"/>
      <c r="R6" s="96"/>
      <c r="S6" s="97"/>
      <c r="T6" s="88"/>
      <c r="U6" s="89"/>
      <c r="V6" s="89"/>
      <c r="W6" s="89"/>
      <c r="X6" s="89"/>
      <c r="Y6" s="89"/>
      <c r="Z6" s="89"/>
      <c r="AA6" s="89"/>
      <c r="AB6" s="90"/>
      <c r="AE6" s="84"/>
      <c r="AF6" s="84"/>
      <c r="AG6" s="107"/>
      <c r="AH6" s="102" t="s">
        <v>8</v>
      </c>
      <c r="AI6" s="103"/>
      <c r="AJ6" s="103"/>
      <c r="AK6" s="103"/>
      <c r="AL6" s="103"/>
      <c r="AM6" s="103"/>
      <c r="AN6" s="104"/>
      <c r="AO6" s="83"/>
      <c r="AP6" s="84"/>
      <c r="AQ6" s="84"/>
      <c r="AT6" s="88"/>
      <c r="AU6" s="89"/>
      <c r="AV6" s="89"/>
      <c r="AW6" s="89"/>
      <c r="AX6" s="89"/>
      <c r="AY6" s="89"/>
      <c r="AZ6" s="89"/>
      <c r="BA6" s="89"/>
      <c r="BB6" s="90"/>
      <c r="BC6" s="96"/>
      <c r="BD6" s="97"/>
      <c r="BE6" s="2"/>
      <c r="BF6" s="2"/>
      <c r="BG6" s="2"/>
      <c r="BH6" s="2"/>
      <c r="BI6" s="82" t="s">
        <v>12</v>
      </c>
      <c r="BJ6" s="82"/>
      <c r="BK6" s="82"/>
      <c r="BL6" s="82"/>
      <c r="BM6" s="82"/>
      <c r="BN6" s="82"/>
      <c r="BO6" s="73" t="s">
        <v>1</v>
      </c>
    </row>
    <row r="7" spans="1:74" ht="9.9499999999999993" customHeight="1" x14ac:dyDescent="0.4">
      <c r="A7" s="82"/>
      <c r="B7" s="82"/>
      <c r="C7" s="82"/>
      <c r="D7" s="82"/>
      <c r="E7" s="82"/>
      <c r="F7" s="82"/>
      <c r="G7" s="73"/>
      <c r="H7" s="101"/>
      <c r="I7" s="101"/>
      <c r="J7" s="101"/>
      <c r="K7" s="101"/>
      <c r="L7" s="101"/>
      <c r="M7" s="101"/>
      <c r="N7" s="101"/>
      <c r="O7" s="101"/>
      <c r="P7" s="23"/>
      <c r="Q7" s="23"/>
      <c r="R7" s="96"/>
      <c r="S7" s="97"/>
      <c r="T7" s="91"/>
      <c r="U7" s="92"/>
      <c r="V7" s="92"/>
      <c r="W7" s="92"/>
      <c r="X7" s="92"/>
      <c r="Y7" s="92"/>
      <c r="Z7" s="92"/>
      <c r="AA7" s="92"/>
      <c r="AB7" s="93"/>
      <c r="AE7" s="84"/>
      <c r="AF7" s="84"/>
      <c r="AG7" s="107"/>
      <c r="AH7" s="105"/>
      <c r="AI7" s="103"/>
      <c r="AJ7" s="103"/>
      <c r="AK7" s="103"/>
      <c r="AL7" s="103"/>
      <c r="AM7" s="103"/>
      <c r="AN7" s="104"/>
      <c r="AO7" s="83"/>
      <c r="AP7" s="84"/>
      <c r="AQ7" s="84"/>
      <c r="AT7" s="91"/>
      <c r="AU7" s="92"/>
      <c r="AV7" s="92"/>
      <c r="AW7" s="92"/>
      <c r="AX7" s="92"/>
      <c r="AY7" s="92"/>
      <c r="AZ7" s="92"/>
      <c r="BA7" s="92"/>
      <c r="BB7" s="93"/>
      <c r="BC7" s="96"/>
      <c r="BD7" s="97"/>
      <c r="BE7" s="2"/>
      <c r="BF7" s="2"/>
      <c r="BG7" s="2"/>
      <c r="BH7" s="2"/>
      <c r="BI7" s="82"/>
      <c r="BJ7" s="82"/>
      <c r="BK7" s="82"/>
      <c r="BL7" s="82"/>
      <c r="BM7" s="82"/>
      <c r="BN7" s="82"/>
      <c r="BO7" s="73"/>
      <c r="BP7" s="4"/>
      <c r="BQ7" s="4"/>
      <c r="BR7" s="4"/>
      <c r="BS7" s="4"/>
      <c r="BT7" s="4"/>
      <c r="BU7" s="4"/>
      <c r="BV7" s="4"/>
    </row>
    <row r="8" spans="1:74" ht="20.100000000000001" customHeight="1" x14ac:dyDescent="0.4">
      <c r="A8" s="74" t="s">
        <v>13</v>
      </c>
      <c r="B8" s="74"/>
      <c r="C8" s="74"/>
      <c r="D8" s="74"/>
      <c r="E8" s="74"/>
      <c r="F8" s="74"/>
      <c r="G8" t="s">
        <v>1</v>
      </c>
      <c r="H8" s="75">
        <f>IF(E1="","",VLOOKUP($E$1,シングルス入力画面!A4:I54,5,FALSE))</f>
        <v>43996</v>
      </c>
      <c r="I8" s="75"/>
      <c r="J8" s="75"/>
      <c r="K8" s="75"/>
      <c r="L8" s="75"/>
      <c r="M8" s="75"/>
      <c r="N8" s="75"/>
      <c r="O8" s="75"/>
      <c r="P8" s="23"/>
      <c r="Q8" s="23"/>
      <c r="R8" s="98"/>
      <c r="S8" s="99"/>
      <c r="T8" s="76" t="str">
        <f>IF(E1="","",VLOOKUP($E$1,シングルス入力画面!A4:I54,7,FALSE))</f>
        <v>東中</v>
      </c>
      <c r="U8" s="77"/>
      <c r="V8" s="77"/>
      <c r="W8" s="77"/>
      <c r="X8" s="77"/>
      <c r="Y8" s="77"/>
      <c r="Z8" s="77"/>
      <c r="AA8" s="77"/>
      <c r="AB8" s="78"/>
      <c r="AE8" s="84"/>
      <c r="AF8" s="84"/>
      <c r="AG8" s="107"/>
      <c r="AH8" s="79" t="s">
        <v>8</v>
      </c>
      <c r="AI8" s="80"/>
      <c r="AJ8" s="80"/>
      <c r="AK8" s="80"/>
      <c r="AL8" s="80"/>
      <c r="AM8" s="80"/>
      <c r="AN8" s="81"/>
      <c r="AO8" s="83"/>
      <c r="AP8" s="84"/>
      <c r="AQ8" s="84"/>
      <c r="AT8" s="76" t="str">
        <f>IF(E1="","",VLOOKUP($E$1,シングルス入力画面!A4:I54,9,FALSE))</f>
        <v>西中</v>
      </c>
      <c r="AU8" s="77"/>
      <c r="AV8" s="77"/>
      <c r="AW8" s="77"/>
      <c r="AX8" s="77"/>
      <c r="AY8" s="77"/>
      <c r="AZ8" s="77"/>
      <c r="BA8" s="77"/>
      <c r="BB8" s="78"/>
      <c r="BC8" s="98"/>
      <c r="BD8" s="99"/>
      <c r="BE8" s="2"/>
      <c r="BF8" s="2"/>
      <c r="BG8" s="2"/>
      <c r="BH8" s="2"/>
      <c r="BI8" s="82" t="s">
        <v>14</v>
      </c>
      <c r="BJ8" s="82"/>
      <c r="BK8" s="82"/>
      <c r="BL8" s="82"/>
      <c r="BM8" s="82"/>
      <c r="BN8" s="82"/>
      <c r="BO8" s="3" t="s">
        <v>1</v>
      </c>
      <c r="BP8" s="4"/>
      <c r="BQ8" s="4"/>
      <c r="BR8" s="4"/>
      <c r="BS8" s="4"/>
      <c r="BT8" s="4"/>
      <c r="BU8" s="4"/>
      <c r="BV8" s="4"/>
    </row>
    <row r="9" spans="1:74" ht="18.95" customHeight="1" x14ac:dyDescent="0.4">
      <c r="A9" s="70"/>
      <c r="B9" s="70"/>
      <c r="C9" s="70"/>
      <c r="D9" s="70"/>
      <c r="E9" s="70"/>
      <c r="F9" s="70"/>
      <c r="G9" s="70"/>
      <c r="R9" s="5"/>
      <c r="S9" s="6"/>
      <c r="T9" s="5"/>
      <c r="U9" s="5"/>
      <c r="V9" s="5"/>
      <c r="W9" s="5"/>
      <c r="X9" s="5"/>
      <c r="Y9" s="5"/>
      <c r="Z9" s="5"/>
      <c r="AA9" s="5"/>
      <c r="AB9" s="5"/>
      <c r="AT9" s="5"/>
      <c r="AU9" s="5"/>
      <c r="AV9" s="5"/>
      <c r="AW9" s="5"/>
      <c r="AX9" s="5"/>
      <c r="AY9" s="5"/>
      <c r="AZ9" s="5"/>
      <c r="BA9" s="5"/>
      <c r="BB9" s="5"/>
      <c r="BC9" s="7"/>
      <c r="BD9" s="8"/>
      <c r="BE9" s="9"/>
      <c r="BF9" s="9"/>
      <c r="BG9" s="9"/>
      <c r="BH9" s="9"/>
      <c r="BI9" s="72" t="s">
        <v>15</v>
      </c>
      <c r="BJ9" s="72"/>
      <c r="BK9" s="72"/>
      <c r="BL9" s="72"/>
      <c r="BM9" s="72"/>
      <c r="BN9" s="72"/>
      <c r="BO9" s="3" t="s">
        <v>1</v>
      </c>
      <c r="BP9" s="4"/>
      <c r="BQ9" s="4"/>
      <c r="BR9" s="4"/>
      <c r="BS9" s="4"/>
      <c r="BT9" s="4"/>
      <c r="BU9" s="4"/>
      <c r="BV9" s="4"/>
    </row>
    <row r="10" spans="1:74" ht="13.5" customHeight="1" thickBot="1" x14ac:dyDescent="0.45">
      <c r="A10" s="71"/>
      <c r="B10" s="71"/>
      <c r="C10" s="71"/>
      <c r="D10" s="71"/>
      <c r="E10" s="71"/>
      <c r="F10" s="71"/>
      <c r="G10" s="71"/>
      <c r="K10" s="40"/>
      <c r="L10" s="40"/>
      <c r="M10" s="40"/>
      <c r="N10" s="40"/>
      <c r="O10" s="10"/>
      <c r="P10" s="1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10"/>
      <c r="BF10" s="10"/>
      <c r="BG10" s="10"/>
      <c r="BH10" s="10"/>
      <c r="BI10" s="40"/>
      <c r="BJ10" s="40"/>
      <c r="BK10" s="40"/>
      <c r="BL10" s="40"/>
      <c r="BM10" s="40"/>
      <c r="BN10" s="40"/>
      <c r="BO10" s="40"/>
      <c r="BP10" s="40"/>
      <c r="BQ10" s="69"/>
      <c r="BR10" s="69"/>
      <c r="BS10" s="69"/>
      <c r="BT10" s="69"/>
      <c r="BU10" s="69"/>
      <c r="BV10" s="69"/>
    </row>
    <row r="11" spans="1:74" ht="18.95" customHeight="1" x14ac:dyDescent="0.4">
      <c r="A11" s="59" t="str">
        <f>IF(E1="","",VLOOKUP($E$1,シングルス入力画面!A4:I54,6,FALSE))</f>
        <v>大村</v>
      </c>
      <c r="B11" s="60"/>
      <c r="C11" s="60"/>
      <c r="D11" s="60"/>
      <c r="E11" s="60"/>
      <c r="F11" s="60"/>
      <c r="G11" s="63" t="str">
        <f>IF(E1="","",VLOOKUP($E$1,シングルス入力画面!A4:I54,7,FALSE))</f>
        <v>東中</v>
      </c>
      <c r="H11" s="64"/>
      <c r="I11" s="64"/>
      <c r="J11" s="65"/>
      <c r="K11" s="47"/>
      <c r="L11" s="38"/>
      <c r="M11" s="47"/>
      <c r="N11" s="44"/>
      <c r="O11" s="36"/>
      <c r="P11" s="44"/>
      <c r="Q11" s="36"/>
      <c r="R11" s="44"/>
      <c r="S11" s="36"/>
      <c r="T11" s="44"/>
      <c r="U11" s="36"/>
      <c r="V11" s="44"/>
      <c r="W11" s="36"/>
      <c r="X11" s="44"/>
      <c r="Y11" s="36"/>
      <c r="Z11" s="44"/>
      <c r="AA11" s="36"/>
      <c r="AB11" s="44"/>
      <c r="AC11" s="36"/>
      <c r="AD11" s="44"/>
      <c r="AE11" s="36"/>
      <c r="AF11" s="44"/>
      <c r="AG11" s="36"/>
      <c r="AH11" s="44"/>
      <c r="AI11" s="36"/>
      <c r="AJ11" s="44"/>
      <c r="AK11" s="36"/>
      <c r="AL11" s="44"/>
      <c r="AM11" s="36"/>
      <c r="AN11" s="44"/>
      <c r="AO11" s="36"/>
      <c r="AP11" s="44"/>
      <c r="AQ11" s="36"/>
      <c r="AR11" s="44"/>
      <c r="AS11" s="36"/>
      <c r="AT11" s="44"/>
      <c r="AU11" s="36"/>
      <c r="AV11" s="44"/>
      <c r="AW11" s="36"/>
      <c r="AX11" s="44"/>
      <c r="AY11" s="36"/>
      <c r="AZ11" s="44"/>
      <c r="BA11" s="36"/>
      <c r="BB11" s="44"/>
      <c r="BC11" s="36"/>
      <c r="BD11" s="44"/>
      <c r="BE11" s="36"/>
      <c r="BF11" s="44"/>
      <c r="BG11" s="36"/>
      <c r="BH11" s="44"/>
      <c r="BI11" s="36"/>
      <c r="BJ11" s="44"/>
      <c r="BK11" s="36"/>
      <c r="BL11" s="44"/>
      <c r="BM11" s="36"/>
      <c r="BN11" s="44"/>
      <c r="BO11" s="36"/>
      <c r="BP11" s="44"/>
      <c r="BQ11" s="36"/>
      <c r="BR11" s="44"/>
      <c r="BS11" s="36"/>
      <c r="BT11" s="44"/>
      <c r="BU11" s="36"/>
      <c r="BV11" s="38"/>
    </row>
    <row r="12" spans="1:74" ht="18.95" customHeight="1" thickBot="1" x14ac:dyDescent="0.45">
      <c r="A12" s="61"/>
      <c r="B12" s="62"/>
      <c r="C12" s="62"/>
      <c r="D12" s="62"/>
      <c r="E12" s="62"/>
      <c r="F12" s="62"/>
      <c r="G12" s="66"/>
      <c r="H12" s="67"/>
      <c r="I12" s="67"/>
      <c r="J12" s="68"/>
      <c r="K12" s="48"/>
      <c r="L12" s="41"/>
      <c r="M12" s="48"/>
      <c r="N12" s="45"/>
      <c r="O12" s="39"/>
      <c r="P12" s="45"/>
      <c r="Q12" s="39"/>
      <c r="R12" s="45"/>
      <c r="S12" s="39"/>
      <c r="T12" s="45"/>
      <c r="U12" s="39"/>
      <c r="V12" s="45"/>
      <c r="W12" s="39"/>
      <c r="X12" s="45"/>
      <c r="Y12" s="39"/>
      <c r="Z12" s="45"/>
      <c r="AA12" s="39"/>
      <c r="AB12" s="45"/>
      <c r="AC12" s="39"/>
      <c r="AD12" s="45"/>
      <c r="AE12" s="39"/>
      <c r="AF12" s="45"/>
      <c r="AG12" s="39"/>
      <c r="AH12" s="45"/>
      <c r="AI12" s="39"/>
      <c r="AJ12" s="45"/>
      <c r="AK12" s="39"/>
      <c r="AL12" s="45"/>
      <c r="AM12" s="39"/>
      <c r="AN12" s="45"/>
      <c r="AO12" s="39"/>
      <c r="AP12" s="45"/>
      <c r="AQ12" s="39"/>
      <c r="AR12" s="45"/>
      <c r="AS12" s="39"/>
      <c r="AT12" s="45"/>
      <c r="AU12" s="39"/>
      <c r="AV12" s="45"/>
      <c r="AW12" s="39"/>
      <c r="AX12" s="45"/>
      <c r="AY12" s="39"/>
      <c r="AZ12" s="45"/>
      <c r="BA12" s="39"/>
      <c r="BB12" s="45"/>
      <c r="BC12" s="39"/>
      <c r="BD12" s="45"/>
      <c r="BE12" s="39"/>
      <c r="BF12" s="45"/>
      <c r="BG12" s="39"/>
      <c r="BH12" s="45"/>
      <c r="BI12" s="39"/>
      <c r="BJ12" s="45"/>
      <c r="BK12" s="39"/>
      <c r="BL12" s="45"/>
      <c r="BM12" s="39"/>
      <c r="BN12" s="45"/>
      <c r="BO12" s="39"/>
      <c r="BP12" s="45"/>
      <c r="BQ12" s="39"/>
      <c r="BR12" s="45"/>
      <c r="BS12" s="39"/>
      <c r="BT12" s="45"/>
      <c r="BU12" s="39"/>
      <c r="BV12" s="41"/>
    </row>
    <row r="13" spans="1:74" ht="18.95" customHeight="1" x14ac:dyDescent="0.4">
      <c r="A13" s="49" t="str">
        <f>IF(E1="","",VLOOKUP($E$1,シングルス入力画面!A4:I54,8,FALSE))</f>
        <v>亀山</v>
      </c>
      <c r="B13" s="50"/>
      <c r="C13" s="50"/>
      <c r="D13" s="50"/>
      <c r="E13" s="50"/>
      <c r="F13" s="50"/>
      <c r="G13" s="53" t="str">
        <f>IF(E1="","",VLOOKUP($E$1,シングルス入力画面!A4:I54,9,FALSE))</f>
        <v>西中</v>
      </c>
      <c r="H13" s="54"/>
      <c r="I13" s="54"/>
      <c r="J13" s="55"/>
      <c r="K13" s="42"/>
      <c r="L13" s="46"/>
      <c r="M13" s="42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 s="26"/>
      <c r="AF13" s="27"/>
      <c r="AG13" s="26"/>
      <c r="AH13" s="27"/>
      <c r="AI13" s="26"/>
      <c r="AJ13" s="27"/>
      <c r="AK13" s="26"/>
      <c r="AL13" s="27"/>
      <c r="AM13" s="26"/>
      <c r="AN13" s="27"/>
      <c r="AO13" s="26"/>
      <c r="AP13" s="27"/>
      <c r="AQ13" s="26"/>
      <c r="AR13" s="27"/>
      <c r="AS13" s="26"/>
      <c r="AT13" s="27"/>
      <c r="AU13" s="26"/>
      <c r="AV13" s="27"/>
      <c r="AW13" s="26"/>
      <c r="AX13" s="27"/>
      <c r="AY13" s="26"/>
      <c r="AZ13" s="27"/>
      <c r="BA13" s="26"/>
      <c r="BB13" s="27"/>
      <c r="BC13" s="26"/>
      <c r="BD13" s="27"/>
      <c r="BE13" s="26"/>
      <c r="BF13" s="27"/>
      <c r="BG13" s="26"/>
      <c r="BH13" s="27"/>
      <c r="BI13" s="26"/>
      <c r="BJ13" s="27"/>
      <c r="BK13" s="26"/>
      <c r="BL13" s="27"/>
      <c r="BM13" s="26"/>
      <c r="BN13" s="27"/>
      <c r="BO13" s="26"/>
      <c r="BP13" s="27"/>
      <c r="BQ13" s="26"/>
      <c r="BR13" s="27"/>
      <c r="BS13" s="26"/>
      <c r="BT13" s="27"/>
      <c r="BU13" s="26"/>
      <c r="BV13" s="46"/>
    </row>
    <row r="14" spans="1:74" ht="18.95" customHeight="1" thickBot="1" x14ac:dyDescent="0.45">
      <c r="A14" s="51"/>
      <c r="B14" s="52"/>
      <c r="C14" s="52"/>
      <c r="D14" s="52"/>
      <c r="E14" s="52"/>
      <c r="F14" s="52"/>
      <c r="G14" s="56"/>
      <c r="H14" s="57"/>
      <c r="I14" s="57"/>
      <c r="J14" s="58"/>
      <c r="K14" s="43"/>
      <c r="L14" s="34"/>
      <c r="M14" s="43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34"/>
    </row>
    <row r="15" spans="1:74" ht="18.95" customHeight="1" x14ac:dyDescent="0.4">
      <c r="A15" s="47"/>
      <c r="B15" s="44"/>
      <c r="C15" s="36"/>
      <c r="D15" s="44"/>
      <c r="E15" s="36"/>
      <c r="F15" s="44"/>
      <c r="G15" s="36"/>
      <c r="H15" s="44"/>
      <c r="I15" s="36"/>
      <c r="J15" s="44"/>
      <c r="K15" s="36"/>
      <c r="L15" s="44"/>
      <c r="M15" s="36"/>
      <c r="N15" s="44"/>
      <c r="O15" s="36"/>
      <c r="P15" s="44"/>
      <c r="Q15" s="36"/>
      <c r="R15" s="44"/>
      <c r="S15" s="36"/>
      <c r="T15" s="44"/>
      <c r="U15" s="36"/>
      <c r="V15" s="44"/>
      <c r="W15" s="36"/>
      <c r="X15" s="44"/>
      <c r="Y15" s="36"/>
      <c r="Z15" s="44"/>
      <c r="AA15" s="36"/>
      <c r="AB15" s="44"/>
      <c r="AC15" s="36"/>
      <c r="AD15" s="44"/>
      <c r="AE15" s="36"/>
      <c r="AF15" s="44"/>
      <c r="AG15" s="36"/>
      <c r="AH15" s="44"/>
      <c r="AI15" s="36"/>
      <c r="AJ15" s="44"/>
      <c r="AK15" s="36"/>
      <c r="AL15" s="44"/>
      <c r="AM15" s="36"/>
      <c r="AN15" s="44"/>
      <c r="AO15" s="36"/>
      <c r="AP15" s="44"/>
      <c r="AQ15" s="36"/>
      <c r="AR15" s="44"/>
      <c r="AS15" s="36"/>
      <c r="AT15" s="44"/>
      <c r="AU15" s="36"/>
      <c r="AV15" s="44"/>
      <c r="AW15" s="36"/>
      <c r="AX15" s="44"/>
      <c r="AY15" s="36"/>
      <c r="AZ15" s="44"/>
      <c r="BA15" s="36"/>
      <c r="BB15" s="44"/>
      <c r="BC15" s="36"/>
      <c r="BD15" s="44"/>
      <c r="BE15" s="36"/>
      <c r="BF15" s="44"/>
      <c r="BG15" s="36"/>
      <c r="BH15" s="44"/>
      <c r="BI15" s="36"/>
      <c r="BJ15" s="44"/>
      <c r="BK15" s="36"/>
      <c r="BL15" s="44"/>
      <c r="BM15" s="36"/>
      <c r="BN15" s="44"/>
      <c r="BO15" s="36"/>
      <c r="BP15" s="44"/>
      <c r="BQ15" s="36"/>
      <c r="BR15" s="44"/>
      <c r="BS15" s="36"/>
      <c r="BT15" s="37"/>
      <c r="BU15" s="37"/>
      <c r="BV15" s="38"/>
    </row>
    <row r="16" spans="1:74" ht="18.95" customHeight="1" thickBot="1" x14ac:dyDescent="0.45">
      <c r="A16" s="48"/>
      <c r="B16" s="45"/>
      <c r="C16" s="39"/>
      <c r="D16" s="45"/>
      <c r="E16" s="39"/>
      <c r="F16" s="45"/>
      <c r="G16" s="39"/>
      <c r="H16" s="45"/>
      <c r="I16" s="39"/>
      <c r="J16" s="45"/>
      <c r="K16" s="39"/>
      <c r="L16" s="45"/>
      <c r="M16" s="39"/>
      <c r="N16" s="45"/>
      <c r="O16" s="39"/>
      <c r="P16" s="45"/>
      <c r="Q16" s="39"/>
      <c r="R16" s="45"/>
      <c r="S16" s="39"/>
      <c r="T16" s="45"/>
      <c r="U16" s="39"/>
      <c r="V16" s="45"/>
      <c r="W16" s="39"/>
      <c r="X16" s="45"/>
      <c r="Y16" s="39"/>
      <c r="Z16" s="45"/>
      <c r="AA16" s="39"/>
      <c r="AB16" s="45"/>
      <c r="AC16" s="39"/>
      <c r="AD16" s="45"/>
      <c r="AE16" s="39"/>
      <c r="AF16" s="45"/>
      <c r="AG16" s="39"/>
      <c r="AH16" s="45"/>
      <c r="AI16" s="39"/>
      <c r="AJ16" s="45"/>
      <c r="AK16" s="39"/>
      <c r="AL16" s="45"/>
      <c r="AM16" s="39"/>
      <c r="AN16" s="45"/>
      <c r="AO16" s="39"/>
      <c r="AP16" s="45"/>
      <c r="AQ16" s="39"/>
      <c r="AR16" s="45"/>
      <c r="AS16" s="39"/>
      <c r="AT16" s="45"/>
      <c r="AU16" s="39"/>
      <c r="AV16" s="45"/>
      <c r="AW16" s="39"/>
      <c r="AX16" s="45"/>
      <c r="AY16" s="39"/>
      <c r="AZ16" s="45"/>
      <c r="BA16" s="39"/>
      <c r="BB16" s="45"/>
      <c r="BC16" s="39"/>
      <c r="BD16" s="45"/>
      <c r="BE16" s="39"/>
      <c r="BF16" s="45"/>
      <c r="BG16" s="39"/>
      <c r="BH16" s="45"/>
      <c r="BI16" s="39"/>
      <c r="BJ16" s="45"/>
      <c r="BK16" s="39"/>
      <c r="BL16" s="45"/>
      <c r="BM16" s="39"/>
      <c r="BN16" s="45"/>
      <c r="BO16" s="39"/>
      <c r="BP16" s="45"/>
      <c r="BQ16" s="39"/>
      <c r="BR16" s="45"/>
      <c r="BS16" s="39"/>
      <c r="BT16" s="40"/>
      <c r="BU16" s="40"/>
      <c r="BV16" s="41"/>
    </row>
    <row r="17" spans="1:74" ht="18.95" customHeight="1" x14ac:dyDescent="0.4">
      <c r="A17" s="42"/>
      <c r="B17" s="27"/>
      <c r="C17" s="26"/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  <c r="AM17" s="26"/>
      <c r="AN17" s="27"/>
      <c r="AO17" s="26"/>
      <c r="AP17" s="27"/>
      <c r="AQ17" s="26"/>
      <c r="AR17" s="27"/>
      <c r="AS17" s="26"/>
      <c r="AT17" s="27"/>
      <c r="AU17" s="26"/>
      <c r="AV17" s="27"/>
      <c r="AW17" s="26"/>
      <c r="AX17" s="27"/>
      <c r="AY17" s="26"/>
      <c r="AZ17" s="27"/>
      <c r="BA17" s="26"/>
      <c r="BB17" s="27"/>
      <c r="BC17" s="26"/>
      <c r="BD17" s="27"/>
      <c r="BE17" s="26"/>
      <c r="BF17" s="27"/>
      <c r="BG17" s="26"/>
      <c r="BH17" s="27"/>
      <c r="BI17" s="26"/>
      <c r="BJ17" s="27"/>
      <c r="BK17" s="26"/>
      <c r="BL17" s="27"/>
      <c r="BM17" s="26"/>
      <c r="BN17" s="27"/>
      <c r="BO17" s="26"/>
      <c r="BP17" s="27"/>
      <c r="BQ17" s="26"/>
      <c r="BR17" s="27"/>
      <c r="BS17" s="30"/>
      <c r="BT17" s="31"/>
      <c r="BU17" s="31"/>
      <c r="BV17" s="32"/>
    </row>
    <row r="18" spans="1:74" ht="18.95" customHeight="1" thickBot="1" x14ac:dyDescent="0.45">
      <c r="A18" s="43"/>
      <c r="B18" s="29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33"/>
      <c r="BU18" s="33"/>
      <c r="BV18" s="34"/>
    </row>
    <row r="19" spans="1:74" ht="9.75" customHeight="1" thickBot="1" x14ac:dyDescent="0.45"/>
    <row r="20" spans="1:74" ht="18.95" customHeight="1" x14ac:dyDescent="0.4">
      <c r="A20" s="59" t="str">
        <f>IF(E1="","",A11)</f>
        <v>大村</v>
      </c>
      <c r="B20" s="60"/>
      <c r="C20" s="60"/>
      <c r="D20" s="60"/>
      <c r="E20" s="60"/>
      <c r="F20" s="60"/>
      <c r="G20" s="63" t="str">
        <f>IF(E1="","",G11)</f>
        <v>東中</v>
      </c>
      <c r="H20" s="64"/>
      <c r="I20" s="64"/>
      <c r="J20" s="65"/>
      <c r="K20" s="47"/>
      <c r="L20" s="38"/>
      <c r="M20" s="47"/>
      <c r="N20" s="44"/>
      <c r="O20" s="36"/>
      <c r="P20" s="44"/>
      <c r="Q20" s="36"/>
      <c r="R20" s="44"/>
      <c r="S20" s="36"/>
      <c r="T20" s="44"/>
      <c r="U20" s="36"/>
      <c r="V20" s="44"/>
      <c r="W20" s="36"/>
      <c r="X20" s="44"/>
      <c r="Y20" s="36"/>
      <c r="Z20" s="44"/>
      <c r="AA20" s="36"/>
      <c r="AB20" s="44"/>
      <c r="AC20" s="36"/>
      <c r="AD20" s="44"/>
      <c r="AE20" s="36"/>
      <c r="AF20" s="44"/>
      <c r="AG20" s="36"/>
      <c r="AH20" s="44"/>
      <c r="AI20" s="36"/>
      <c r="AJ20" s="44"/>
      <c r="AK20" s="36"/>
      <c r="AL20" s="44"/>
      <c r="AM20" s="36"/>
      <c r="AN20" s="44"/>
      <c r="AO20" s="36"/>
      <c r="AP20" s="44"/>
      <c r="AQ20" s="36"/>
      <c r="AR20" s="44"/>
      <c r="AS20" s="36"/>
      <c r="AT20" s="44"/>
      <c r="AU20" s="36"/>
      <c r="AV20" s="44"/>
      <c r="AW20" s="36"/>
      <c r="AX20" s="44"/>
      <c r="AY20" s="36"/>
      <c r="AZ20" s="44"/>
      <c r="BA20" s="36"/>
      <c r="BB20" s="44"/>
      <c r="BC20" s="36"/>
      <c r="BD20" s="44"/>
      <c r="BE20" s="36"/>
      <c r="BF20" s="44"/>
      <c r="BG20" s="36"/>
      <c r="BH20" s="44"/>
      <c r="BI20" s="36"/>
      <c r="BJ20" s="44"/>
      <c r="BK20" s="36"/>
      <c r="BL20" s="44"/>
      <c r="BM20" s="36"/>
      <c r="BN20" s="44"/>
      <c r="BO20" s="36"/>
      <c r="BP20" s="44"/>
      <c r="BQ20" s="36"/>
      <c r="BR20" s="44"/>
      <c r="BS20" s="36"/>
      <c r="BT20" s="44"/>
      <c r="BU20" s="36"/>
      <c r="BV20" s="38"/>
    </row>
    <row r="21" spans="1:74" ht="18.95" customHeight="1" thickBot="1" x14ac:dyDescent="0.45">
      <c r="A21" s="61"/>
      <c r="B21" s="62"/>
      <c r="C21" s="62"/>
      <c r="D21" s="62"/>
      <c r="E21" s="62"/>
      <c r="F21" s="62"/>
      <c r="G21" s="66"/>
      <c r="H21" s="67"/>
      <c r="I21" s="67"/>
      <c r="J21" s="68"/>
      <c r="K21" s="48"/>
      <c r="L21" s="41"/>
      <c r="M21" s="48"/>
      <c r="N21" s="45"/>
      <c r="O21" s="39"/>
      <c r="P21" s="45"/>
      <c r="Q21" s="39"/>
      <c r="R21" s="45"/>
      <c r="S21" s="39"/>
      <c r="T21" s="45"/>
      <c r="U21" s="39"/>
      <c r="V21" s="45"/>
      <c r="W21" s="39"/>
      <c r="X21" s="45"/>
      <c r="Y21" s="39"/>
      <c r="Z21" s="45"/>
      <c r="AA21" s="39"/>
      <c r="AB21" s="45"/>
      <c r="AC21" s="39"/>
      <c r="AD21" s="45"/>
      <c r="AE21" s="39"/>
      <c r="AF21" s="45"/>
      <c r="AG21" s="39"/>
      <c r="AH21" s="45"/>
      <c r="AI21" s="39"/>
      <c r="AJ21" s="45"/>
      <c r="AK21" s="39"/>
      <c r="AL21" s="45"/>
      <c r="AM21" s="39"/>
      <c r="AN21" s="45"/>
      <c r="AO21" s="39"/>
      <c r="AP21" s="45"/>
      <c r="AQ21" s="39"/>
      <c r="AR21" s="45"/>
      <c r="AS21" s="39"/>
      <c r="AT21" s="45"/>
      <c r="AU21" s="39"/>
      <c r="AV21" s="45"/>
      <c r="AW21" s="39"/>
      <c r="AX21" s="45"/>
      <c r="AY21" s="39"/>
      <c r="AZ21" s="45"/>
      <c r="BA21" s="39"/>
      <c r="BB21" s="45"/>
      <c r="BC21" s="39"/>
      <c r="BD21" s="45"/>
      <c r="BE21" s="39"/>
      <c r="BF21" s="45"/>
      <c r="BG21" s="39"/>
      <c r="BH21" s="45"/>
      <c r="BI21" s="39"/>
      <c r="BJ21" s="45"/>
      <c r="BK21" s="39"/>
      <c r="BL21" s="45"/>
      <c r="BM21" s="39"/>
      <c r="BN21" s="45"/>
      <c r="BO21" s="39"/>
      <c r="BP21" s="45"/>
      <c r="BQ21" s="39"/>
      <c r="BR21" s="45"/>
      <c r="BS21" s="39"/>
      <c r="BT21" s="45"/>
      <c r="BU21" s="39"/>
      <c r="BV21" s="41"/>
    </row>
    <row r="22" spans="1:74" ht="18.95" customHeight="1" x14ac:dyDescent="0.4">
      <c r="A22" s="49" t="str">
        <f>IF(E1="","",A13)</f>
        <v>亀山</v>
      </c>
      <c r="B22" s="50"/>
      <c r="C22" s="50"/>
      <c r="D22" s="50"/>
      <c r="E22" s="50"/>
      <c r="F22" s="50"/>
      <c r="G22" s="53" t="str">
        <f>IF(E1="","",G13)</f>
        <v>西中</v>
      </c>
      <c r="H22" s="54"/>
      <c r="I22" s="54"/>
      <c r="J22" s="55"/>
      <c r="K22" s="42"/>
      <c r="L22" s="46"/>
      <c r="M22" s="42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  <c r="AQ22" s="26"/>
      <c r="AR22" s="27"/>
      <c r="AS22" s="26"/>
      <c r="AT22" s="27"/>
      <c r="AU22" s="26"/>
      <c r="AV22" s="27"/>
      <c r="AW22" s="26"/>
      <c r="AX22" s="27"/>
      <c r="AY22" s="26"/>
      <c r="AZ22" s="27"/>
      <c r="BA22" s="26"/>
      <c r="BB22" s="27"/>
      <c r="BC22" s="26"/>
      <c r="BD22" s="27"/>
      <c r="BE22" s="26"/>
      <c r="BF22" s="27"/>
      <c r="BG22" s="26"/>
      <c r="BH22" s="27"/>
      <c r="BI22" s="26"/>
      <c r="BJ22" s="27"/>
      <c r="BK22" s="26"/>
      <c r="BL22" s="27"/>
      <c r="BM22" s="26"/>
      <c r="BN22" s="27"/>
      <c r="BO22" s="26"/>
      <c r="BP22" s="27"/>
      <c r="BQ22" s="26"/>
      <c r="BR22" s="27"/>
      <c r="BS22" s="26"/>
      <c r="BT22" s="27"/>
      <c r="BU22" s="26"/>
      <c r="BV22" s="46"/>
    </row>
    <row r="23" spans="1:74" ht="18.95" customHeight="1" thickBot="1" x14ac:dyDescent="0.45">
      <c r="A23" s="51"/>
      <c r="B23" s="52"/>
      <c r="C23" s="52"/>
      <c r="D23" s="52"/>
      <c r="E23" s="52"/>
      <c r="F23" s="52"/>
      <c r="G23" s="56"/>
      <c r="H23" s="57"/>
      <c r="I23" s="57"/>
      <c r="J23" s="58"/>
      <c r="K23" s="43"/>
      <c r="L23" s="34"/>
      <c r="M23" s="43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34"/>
    </row>
    <row r="24" spans="1:74" ht="18.95" customHeight="1" x14ac:dyDescent="0.4">
      <c r="A24" s="47"/>
      <c r="B24" s="44"/>
      <c r="C24" s="36"/>
      <c r="D24" s="44"/>
      <c r="E24" s="36"/>
      <c r="F24" s="44"/>
      <c r="G24" s="36"/>
      <c r="H24" s="44"/>
      <c r="I24" s="36"/>
      <c r="J24" s="44"/>
      <c r="K24" s="36"/>
      <c r="L24" s="44"/>
      <c r="M24" s="36"/>
      <c r="N24" s="44"/>
      <c r="O24" s="36"/>
      <c r="P24" s="44"/>
      <c r="Q24" s="36"/>
      <c r="R24" s="44"/>
      <c r="S24" s="36"/>
      <c r="T24" s="44"/>
      <c r="U24" s="36"/>
      <c r="V24" s="44"/>
      <c r="W24" s="36"/>
      <c r="X24" s="44"/>
      <c r="Y24" s="36"/>
      <c r="Z24" s="44"/>
      <c r="AA24" s="36"/>
      <c r="AB24" s="44"/>
      <c r="AC24" s="36"/>
      <c r="AD24" s="44"/>
      <c r="AE24" s="36"/>
      <c r="AF24" s="44"/>
      <c r="AG24" s="36"/>
      <c r="AH24" s="44"/>
      <c r="AI24" s="36"/>
      <c r="AJ24" s="44"/>
      <c r="AK24" s="36"/>
      <c r="AL24" s="44"/>
      <c r="AM24" s="36"/>
      <c r="AN24" s="44"/>
      <c r="AO24" s="36"/>
      <c r="AP24" s="44"/>
      <c r="AQ24" s="36"/>
      <c r="AR24" s="44"/>
      <c r="AS24" s="36"/>
      <c r="AT24" s="44"/>
      <c r="AU24" s="36"/>
      <c r="AV24" s="44"/>
      <c r="AW24" s="36"/>
      <c r="AX24" s="44"/>
      <c r="AY24" s="36"/>
      <c r="AZ24" s="44"/>
      <c r="BA24" s="36"/>
      <c r="BB24" s="44"/>
      <c r="BC24" s="36"/>
      <c r="BD24" s="44"/>
      <c r="BE24" s="36"/>
      <c r="BF24" s="44"/>
      <c r="BG24" s="36"/>
      <c r="BH24" s="44"/>
      <c r="BI24" s="36"/>
      <c r="BJ24" s="44"/>
      <c r="BK24" s="36"/>
      <c r="BL24" s="44"/>
      <c r="BM24" s="36"/>
      <c r="BN24" s="44"/>
      <c r="BO24" s="36"/>
      <c r="BP24" s="44"/>
      <c r="BQ24" s="36"/>
      <c r="BR24" s="44"/>
      <c r="BS24" s="36"/>
      <c r="BT24" s="37"/>
      <c r="BU24" s="37"/>
      <c r="BV24" s="38"/>
    </row>
    <row r="25" spans="1:74" ht="18.95" customHeight="1" thickBot="1" x14ac:dyDescent="0.45">
      <c r="A25" s="48"/>
      <c r="B25" s="45"/>
      <c r="C25" s="39"/>
      <c r="D25" s="45"/>
      <c r="E25" s="39"/>
      <c r="F25" s="45"/>
      <c r="G25" s="39"/>
      <c r="H25" s="45"/>
      <c r="I25" s="39"/>
      <c r="J25" s="45"/>
      <c r="K25" s="39"/>
      <c r="L25" s="45"/>
      <c r="M25" s="39"/>
      <c r="N25" s="45"/>
      <c r="O25" s="39"/>
      <c r="P25" s="45"/>
      <c r="Q25" s="39"/>
      <c r="R25" s="45"/>
      <c r="S25" s="39"/>
      <c r="T25" s="45"/>
      <c r="U25" s="39"/>
      <c r="V25" s="45"/>
      <c r="W25" s="39"/>
      <c r="X25" s="45"/>
      <c r="Y25" s="39"/>
      <c r="Z25" s="45"/>
      <c r="AA25" s="39"/>
      <c r="AB25" s="45"/>
      <c r="AC25" s="39"/>
      <c r="AD25" s="45"/>
      <c r="AE25" s="39"/>
      <c r="AF25" s="45"/>
      <c r="AG25" s="39"/>
      <c r="AH25" s="45"/>
      <c r="AI25" s="39"/>
      <c r="AJ25" s="45"/>
      <c r="AK25" s="39"/>
      <c r="AL25" s="45"/>
      <c r="AM25" s="39"/>
      <c r="AN25" s="45"/>
      <c r="AO25" s="39"/>
      <c r="AP25" s="45"/>
      <c r="AQ25" s="39"/>
      <c r="AR25" s="45"/>
      <c r="AS25" s="39"/>
      <c r="AT25" s="45"/>
      <c r="AU25" s="39"/>
      <c r="AV25" s="45"/>
      <c r="AW25" s="39"/>
      <c r="AX25" s="45"/>
      <c r="AY25" s="39"/>
      <c r="AZ25" s="45"/>
      <c r="BA25" s="39"/>
      <c r="BB25" s="45"/>
      <c r="BC25" s="39"/>
      <c r="BD25" s="45"/>
      <c r="BE25" s="39"/>
      <c r="BF25" s="45"/>
      <c r="BG25" s="39"/>
      <c r="BH25" s="45"/>
      <c r="BI25" s="39"/>
      <c r="BJ25" s="45"/>
      <c r="BK25" s="39"/>
      <c r="BL25" s="45"/>
      <c r="BM25" s="39"/>
      <c r="BN25" s="45"/>
      <c r="BO25" s="39"/>
      <c r="BP25" s="45"/>
      <c r="BQ25" s="39"/>
      <c r="BR25" s="45"/>
      <c r="BS25" s="39"/>
      <c r="BT25" s="40"/>
      <c r="BU25" s="40"/>
      <c r="BV25" s="41"/>
    </row>
    <row r="26" spans="1:74" ht="18.95" customHeight="1" x14ac:dyDescent="0.4">
      <c r="A26" s="42"/>
      <c r="B26" s="27"/>
      <c r="C26" s="26"/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26"/>
      <c r="AB26" s="27"/>
      <c r="AC26" s="26"/>
      <c r="AD26" s="27"/>
      <c r="AE26" s="26"/>
      <c r="AF26" s="27"/>
      <c r="AG26" s="26"/>
      <c r="AH26" s="27"/>
      <c r="AI26" s="26"/>
      <c r="AJ26" s="27"/>
      <c r="AK26" s="26"/>
      <c r="AL26" s="27"/>
      <c r="AM26" s="26"/>
      <c r="AN26" s="27"/>
      <c r="AO26" s="26"/>
      <c r="AP26" s="27"/>
      <c r="AQ26" s="26"/>
      <c r="AR26" s="27"/>
      <c r="AS26" s="26"/>
      <c r="AT26" s="27"/>
      <c r="AU26" s="26"/>
      <c r="AV26" s="27"/>
      <c r="AW26" s="26"/>
      <c r="AX26" s="27"/>
      <c r="AY26" s="26"/>
      <c r="AZ26" s="27"/>
      <c r="BA26" s="26"/>
      <c r="BB26" s="27"/>
      <c r="BC26" s="26"/>
      <c r="BD26" s="27"/>
      <c r="BE26" s="26"/>
      <c r="BF26" s="27"/>
      <c r="BG26" s="26"/>
      <c r="BH26" s="27"/>
      <c r="BI26" s="26"/>
      <c r="BJ26" s="27"/>
      <c r="BK26" s="26"/>
      <c r="BL26" s="27"/>
      <c r="BM26" s="26"/>
      <c r="BN26" s="27"/>
      <c r="BO26" s="26"/>
      <c r="BP26" s="27"/>
      <c r="BQ26" s="26"/>
      <c r="BR26" s="27"/>
      <c r="BS26" s="30"/>
      <c r="BT26" s="31"/>
      <c r="BU26" s="31"/>
      <c r="BV26" s="32"/>
    </row>
    <row r="27" spans="1:74" ht="18.95" customHeight="1" thickBot="1" x14ac:dyDescent="0.45">
      <c r="A27" s="43"/>
      <c r="B27" s="29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33"/>
      <c r="BU27" s="33"/>
      <c r="BV27" s="34"/>
    </row>
    <row r="28" spans="1:74" ht="9.75" customHeight="1" thickBot="1" x14ac:dyDescent="0.45"/>
    <row r="29" spans="1:74" ht="18.95" customHeight="1" x14ac:dyDescent="0.4">
      <c r="A29" s="59"/>
      <c r="B29" s="60"/>
      <c r="C29" s="60"/>
      <c r="D29" s="60"/>
      <c r="E29" s="60"/>
      <c r="F29" s="60"/>
      <c r="G29" s="63"/>
      <c r="H29" s="64"/>
      <c r="I29" s="64"/>
      <c r="J29" s="65"/>
      <c r="K29" s="47"/>
      <c r="L29" s="38"/>
      <c r="M29" s="47"/>
      <c r="N29" s="44"/>
      <c r="O29" s="36"/>
      <c r="P29" s="44"/>
      <c r="Q29" s="36"/>
      <c r="R29" s="44"/>
      <c r="S29" s="36"/>
      <c r="T29" s="44"/>
      <c r="U29" s="36"/>
      <c r="V29" s="44"/>
      <c r="W29" s="36"/>
      <c r="X29" s="44"/>
      <c r="Y29" s="36"/>
      <c r="Z29" s="44"/>
      <c r="AA29" s="36"/>
      <c r="AB29" s="44"/>
      <c r="AC29" s="36"/>
      <c r="AD29" s="44"/>
      <c r="AE29" s="36"/>
      <c r="AF29" s="44"/>
      <c r="AG29" s="36"/>
      <c r="AH29" s="44"/>
      <c r="AI29" s="36"/>
      <c r="AJ29" s="44"/>
      <c r="AK29" s="36"/>
      <c r="AL29" s="44"/>
      <c r="AM29" s="36"/>
      <c r="AN29" s="44"/>
      <c r="AO29" s="36"/>
      <c r="AP29" s="44"/>
      <c r="AQ29" s="36"/>
      <c r="AR29" s="44"/>
      <c r="AS29" s="36"/>
      <c r="AT29" s="44"/>
      <c r="AU29" s="36"/>
      <c r="AV29" s="44"/>
      <c r="AW29" s="36"/>
      <c r="AX29" s="44"/>
      <c r="AY29" s="36"/>
      <c r="AZ29" s="44"/>
      <c r="BA29" s="36"/>
      <c r="BB29" s="44"/>
      <c r="BC29" s="36"/>
      <c r="BD29" s="44"/>
      <c r="BE29" s="36"/>
      <c r="BF29" s="44"/>
      <c r="BG29" s="36"/>
      <c r="BH29" s="44"/>
      <c r="BI29" s="36"/>
      <c r="BJ29" s="44"/>
      <c r="BK29" s="36"/>
      <c r="BL29" s="44"/>
      <c r="BM29" s="36"/>
      <c r="BN29" s="44"/>
      <c r="BO29" s="36"/>
      <c r="BP29" s="44"/>
      <c r="BQ29" s="36"/>
      <c r="BR29" s="44"/>
      <c r="BS29" s="36"/>
      <c r="BT29" s="44"/>
      <c r="BU29" s="36"/>
      <c r="BV29" s="38"/>
    </row>
    <row r="30" spans="1:74" ht="18.95" customHeight="1" thickBot="1" x14ac:dyDescent="0.45">
      <c r="A30" s="61"/>
      <c r="B30" s="62"/>
      <c r="C30" s="62"/>
      <c r="D30" s="62"/>
      <c r="E30" s="62"/>
      <c r="F30" s="62"/>
      <c r="G30" s="66"/>
      <c r="H30" s="67"/>
      <c r="I30" s="67"/>
      <c r="J30" s="68"/>
      <c r="K30" s="48"/>
      <c r="L30" s="41"/>
      <c r="M30" s="48"/>
      <c r="N30" s="45"/>
      <c r="O30" s="39"/>
      <c r="P30" s="45"/>
      <c r="Q30" s="39"/>
      <c r="R30" s="45"/>
      <c r="S30" s="39"/>
      <c r="T30" s="45"/>
      <c r="U30" s="39"/>
      <c r="V30" s="45"/>
      <c r="W30" s="39"/>
      <c r="X30" s="45"/>
      <c r="Y30" s="39"/>
      <c r="Z30" s="45"/>
      <c r="AA30" s="39"/>
      <c r="AB30" s="45"/>
      <c r="AC30" s="39"/>
      <c r="AD30" s="45"/>
      <c r="AE30" s="39"/>
      <c r="AF30" s="45"/>
      <c r="AG30" s="39"/>
      <c r="AH30" s="45"/>
      <c r="AI30" s="39"/>
      <c r="AJ30" s="45"/>
      <c r="AK30" s="39"/>
      <c r="AL30" s="45"/>
      <c r="AM30" s="39"/>
      <c r="AN30" s="45"/>
      <c r="AO30" s="39"/>
      <c r="AP30" s="45"/>
      <c r="AQ30" s="39"/>
      <c r="AR30" s="45"/>
      <c r="AS30" s="39"/>
      <c r="AT30" s="45"/>
      <c r="AU30" s="39"/>
      <c r="AV30" s="45"/>
      <c r="AW30" s="39"/>
      <c r="AX30" s="45"/>
      <c r="AY30" s="39"/>
      <c r="AZ30" s="45"/>
      <c r="BA30" s="39"/>
      <c r="BB30" s="45"/>
      <c r="BC30" s="39"/>
      <c r="BD30" s="45"/>
      <c r="BE30" s="39"/>
      <c r="BF30" s="45"/>
      <c r="BG30" s="39"/>
      <c r="BH30" s="45"/>
      <c r="BI30" s="39"/>
      <c r="BJ30" s="45"/>
      <c r="BK30" s="39"/>
      <c r="BL30" s="45"/>
      <c r="BM30" s="39"/>
      <c r="BN30" s="45"/>
      <c r="BO30" s="39"/>
      <c r="BP30" s="45"/>
      <c r="BQ30" s="39"/>
      <c r="BR30" s="45"/>
      <c r="BS30" s="39"/>
      <c r="BT30" s="45"/>
      <c r="BU30" s="39"/>
      <c r="BV30" s="41"/>
    </row>
    <row r="31" spans="1:74" ht="18.95" customHeight="1" x14ac:dyDescent="0.4">
      <c r="A31" s="49"/>
      <c r="B31" s="50"/>
      <c r="C31" s="50"/>
      <c r="D31" s="50"/>
      <c r="E31" s="50"/>
      <c r="F31" s="50"/>
      <c r="G31" s="53"/>
      <c r="H31" s="54"/>
      <c r="I31" s="54"/>
      <c r="J31" s="55"/>
      <c r="K31" s="42"/>
      <c r="L31" s="46"/>
      <c r="M31" s="42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26"/>
      <c r="Z31" s="27"/>
      <c r="AA31" s="26"/>
      <c r="AB31" s="27"/>
      <c r="AC31" s="26"/>
      <c r="AD31" s="27"/>
      <c r="AE31" s="26"/>
      <c r="AF31" s="27"/>
      <c r="AG31" s="26"/>
      <c r="AH31" s="27"/>
      <c r="AI31" s="26"/>
      <c r="AJ31" s="27"/>
      <c r="AK31" s="26"/>
      <c r="AL31" s="27"/>
      <c r="AM31" s="26"/>
      <c r="AN31" s="27"/>
      <c r="AO31" s="26"/>
      <c r="AP31" s="27"/>
      <c r="AQ31" s="26"/>
      <c r="AR31" s="27"/>
      <c r="AS31" s="26"/>
      <c r="AT31" s="27"/>
      <c r="AU31" s="26"/>
      <c r="AV31" s="27"/>
      <c r="AW31" s="26"/>
      <c r="AX31" s="27"/>
      <c r="AY31" s="26"/>
      <c r="AZ31" s="27"/>
      <c r="BA31" s="26"/>
      <c r="BB31" s="27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6"/>
      <c r="BN31" s="27"/>
      <c r="BO31" s="26"/>
      <c r="BP31" s="27"/>
      <c r="BQ31" s="26"/>
      <c r="BR31" s="27"/>
      <c r="BS31" s="26"/>
      <c r="BT31" s="27"/>
      <c r="BU31" s="26"/>
      <c r="BV31" s="46"/>
    </row>
    <row r="32" spans="1:74" ht="18.95" customHeight="1" thickBot="1" x14ac:dyDescent="0.45">
      <c r="A32" s="51"/>
      <c r="B32" s="52"/>
      <c r="C32" s="52"/>
      <c r="D32" s="52"/>
      <c r="E32" s="52"/>
      <c r="F32" s="52"/>
      <c r="G32" s="56"/>
      <c r="H32" s="57"/>
      <c r="I32" s="57"/>
      <c r="J32" s="58"/>
      <c r="K32" s="43"/>
      <c r="L32" s="34"/>
      <c r="M32" s="43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34"/>
    </row>
    <row r="33" spans="1:74" ht="18.95" customHeight="1" x14ac:dyDescent="0.4">
      <c r="A33" s="47"/>
      <c r="B33" s="44"/>
      <c r="C33" s="36"/>
      <c r="D33" s="44"/>
      <c r="E33" s="36"/>
      <c r="F33" s="44"/>
      <c r="G33" s="36"/>
      <c r="H33" s="44"/>
      <c r="I33" s="36"/>
      <c r="J33" s="44"/>
      <c r="K33" s="36"/>
      <c r="L33" s="44"/>
      <c r="M33" s="36"/>
      <c r="N33" s="44"/>
      <c r="O33" s="36"/>
      <c r="P33" s="44"/>
      <c r="Q33" s="36"/>
      <c r="R33" s="44"/>
      <c r="S33" s="36"/>
      <c r="T33" s="44"/>
      <c r="U33" s="36"/>
      <c r="V33" s="44"/>
      <c r="W33" s="36"/>
      <c r="X33" s="44"/>
      <c r="Y33" s="36"/>
      <c r="Z33" s="44"/>
      <c r="AA33" s="36"/>
      <c r="AB33" s="44"/>
      <c r="AC33" s="36"/>
      <c r="AD33" s="44"/>
      <c r="AE33" s="36"/>
      <c r="AF33" s="44"/>
      <c r="AG33" s="36"/>
      <c r="AH33" s="44"/>
      <c r="AI33" s="36"/>
      <c r="AJ33" s="44"/>
      <c r="AK33" s="36"/>
      <c r="AL33" s="44"/>
      <c r="AM33" s="36"/>
      <c r="AN33" s="44"/>
      <c r="AO33" s="36"/>
      <c r="AP33" s="44"/>
      <c r="AQ33" s="36"/>
      <c r="AR33" s="44"/>
      <c r="AS33" s="36"/>
      <c r="AT33" s="44"/>
      <c r="AU33" s="36"/>
      <c r="AV33" s="44"/>
      <c r="AW33" s="36"/>
      <c r="AX33" s="44"/>
      <c r="AY33" s="36"/>
      <c r="AZ33" s="44"/>
      <c r="BA33" s="36"/>
      <c r="BB33" s="44"/>
      <c r="BC33" s="36"/>
      <c r="BD33" s="44"/>
      <c r="BE33" s="36"/>
      <c r="BF33" s="44"/>
      <c r="BG33" s="36"/>
      <c r="BH33" s="44"/>
      <c r="BI33" s="36"/>
      <c r="BJ33" s="44"/>
      <c r="BK33" s="36"/>
      <c r="BL33" s="44"/>
      <c r="BM33" s="36"/>
      <c r="BN33" s="44"/>
      <c r="BO33" s="36"/>
      <c r="BP33" s="44"/>
      <c r="BQ33" s="36"/>
      <c r="BR33" s="44"/>
      <c r="BS33" s="36"/>
      <c r="BT33" s="37"/>
      <c r="BU33" s="37"/>
      <c r="BV33" s="38"/>
    </row>
    <row r="34" spans="1:74" ht="18.95" customHeight="1" thickBot="1" x14ac:dyDescent="0.45">
      <c r="A34" s="48"/>
      <c r="B34" s="45"/>
      <c r="C34" s="39"/>
      <c r="D34" s="45"/>
      <c r="E34" s="39"/>
      <c r="F34" s="45"/>
      <c r="G34" s="39"/>
      <c r="H34" s="45"/>
      <c r="I34" s="39"/>
      <c r="J34" s="45"/>
      <c r="K34" s="39"/>
      <c r="L34" s="45"/>
      <c r="M34" s="39"/>
      <c r="N34" s="45"/>
      <c r="O34" s="39"/>
      <c r="P34" s="45"/>
      <c r="Q34" s="39"/>
      <c r="R34" s="45"/>
      <c r="S34" s="39"/>
      <c r="T34" s="45"/>
      <c r="U34" s="39"/>
      <c r="V34" s="45"/>
      <c r="W34" s="39"/>
      <c r="X34" s="45"/>
      <c r="Y34" s="39"/>
      <c r="Z34" s="45"/>
      <c r="AA34" s="39"/>
      <c r="AB34" s="45"/>
      <c r="AC34" s="39"/>
      <c r="AD34" s="45"/>
      <c r="AE34" s="39"/>
      <c r="AF34" s="45"/>
      <c r="AG34" s="39"/>
      <c r="AH34" s="45"/>
      <c r="AI34" s="39"/>
      <c r="AJ34" s="45"/>
      <c r="AK34" s="39"/>
      <c r="AL34" s="45"/>
      <c r="AM34" s="39"/>
      <c r="AN34" s="45"/>
      <c r="AO34" s="39"/>
      <c r="AP34" s="45"/>
      <c r="AQ34" s="39"/>
      <c r="AR34" s="45"/>
      <c r="AS34" s="39"/>
      <c r="AT34" s="45"/>
      <c r="AU34" s="39"/>
      <c r="AV34" s="45"/>
      <c r="AW34" s="39"/>
      <c r="AX34" s="45"/>
      <c r="AY34" s="39"/>
      <c r="AZ34" s="45"/>
      <c r="BA34" s="39"/>
      <c r="BB34" s="45"/>
      <c r="BC34" s="39"/>
      <c r="BD34" s="45"/>
      <c r="BE34" s="39"/>
      <c r="BF34" s="45"/>
      <c r="BG34" s="39"/>
      <c r="BH34" s="45"/>
      <c r="BI34" s="39"/>
      <c r="BJ34" s="45"/>
      <c r="BK34" s="39"/>
      <c r="BL34" s="45"/>
      <c r="BM34" s="39"/>
      <c r="BN34" s="45"/>
      <c r="BO34" s="39"/>
      <c r="BP34" s="45"/>
      <c r="BQ34" s="39"/>
      <c r="BR34" s="45"/>
      <c r="BS34" s="39"/>
      <c r="BT34" s="40"/>
      <c r="BU34" s="40"/>
      <c r="BV34" s="41"/>
    </row>
    <row r="35" spans="1:74" ht="18.95" customHeight="1" x14ac:dyDescent="0.4">
      <c r="A35" s="42"/>
      <c r="B35" s="27"/>
      <c r="C35" s="26"/>
      <c r="D35" s="27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26"/>
      <c r="AH35" s="27"/>
      <c r="AI35" s="26"/>
      <c r="AJ35" s="27"/>
      <c r="AK35" s="26"/>
      <c r="AL35" s="27"/>
      <c r="AM35" s="26"/>
      <c r="AN35" s="27"/>
      <c r="AO35" s="26"/>
      <c r="AP35" s="27"/>
      <c r="AQ35" s="26"/>
      <c r="AR35" s="27"/>
      <c r="AS35" s="26"/>
      <c r="AT35" s="27"/>
      <c r="AU35" s="26"/>
      <c r="AV35" s="27"/>
      <c r="AW35" s="26"/>
      <c r="AX35" s="27"/>
      <c r="AY35" s="26"/>
      <c r="AZ35" s="27"/>
      <c r="BA35" s="26"/>
      <c r="BB35" s="27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6"/>
      <c r="BN35" s="27"/>
      <c r="BO35" s="26"/>
      <c r="BP35" s="27"/>
      <c r="BQ35" s="26"/>
      <c r="BR35" s="27"/>
      <c r="BS35" s="30"/>
      <c r="BT35" s="31"/>
      <c r="BU35" s="31"/>
      <c r="BV35" s="32"/>
    </row>
    <row r="36" spans="1:74" ht="18.95" customHeight="1" thickBot="1" x14ac:dyDescent="0.45">
      <c r="A36" s="43"/>
      <c r="B36" s="29"/>
      <c r="C36" s="28"/>
      <c r="D36" s="29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33"/>
      <c r="BU36" s="33"/>
      <c r="BV36" s="34"/>
    </row>
    <row r="37" spans="1:74" ht="24.95" customHeight="1" x14ac:dyDescent="0.4"/>
    <row r="38" spans="1:74" ht="18.95" customHeight="1" x14ac:dyDescent="0.4">
      <c r="B38" s="35" t="s">
        <v>16</v>
      </c>
      <c r="C38" s="35"/>
      <c r="D38" s="35"/>
      <c r="E38" s="35"/>
      <c r="F38" s="35"/>
      <c r="G38" s="3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AE38" s="35" t="s">
        <v>17</v>
      </c>
      <c r="AF38" s="35"/>
      <c r="AG38" s="35"/>
      <c r="AH38" s="35"/>
      <c r="AI38" s="35"/>
      <c r="AJ38" s="35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Z38" s="35" t="s">
        <v>18</v>
      </c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1.25" customHeight="1" x14ac:dyDescent="0.4">
      <c r="B39" s="11"/>
      <c r="C39" s="11"/>
      <c r="D39" s="11"/>
      <c r="E39" s="11"/>
      <c r="F39" s="11"/>
      <c r="G39" s="11"/>
      <c r="AE39" s="11"/>
      <c r="AF39" s="11"/>
      <c r="AG39" s="11"/>
      <c r="AH39" s="11"/>
      <c r="AI39" s="11"/>
      <c r="AJ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74" ht="18.95" customHeight="1" x14ac:dyDescent="0.4"/>
    <row r="41" spans="1:74" ht="18.95" customHeight="1" x14ac:dyDescent="0.4"/>
    <row r="42" spans="1:74" ht="18.95" customHeight="1" x14ac:dyDescent="0.4"/>
    <row r="43" spans="1:74" ht="18.95" customHeight="1" x14ac:dyDescent="0.4"/>
    <row r="44" spans="1:74" ht="18.95" customHeight="1" x14ac:dyDescent="0.4"/>
    <row r="45" spans="1:74" ht="18.95" customHeight="1" x14ac:dyDescent="0.4"/>
    <row r="46" spans="1:74" ht="18.95" customHeight="1" x14ac:dyDescent="0.4"/>
    <row r="47" spans="1:74" ht="18.95" customHeight="1" x14ac:dyDescent="0.4"/>
    <row r="48" spans="1:74" ht="18.95" customHeight="1" x14ac:dyDescent="0.4"/>
    <row r="49" ht="18.95" customHeight="1" x14ac:dyDescent="0.4"/>
    <row r="50" ht="18.95" customHeight="1" x14ac:dyDescent="0.4"/>
    <row r="51" ht="18.95" customHeight="1" x14ac:dyDescent="0.4"/>
    <row r="52" ht="18.95" customHeight="1" x14ac:dyDescent="0.4"/>
    <row r="53" ht="18.95" customHeight="1" x14ac:dyDescent="0.4"/>
    <row r="54" ht="18.95" customHeight="1" x14ac:dyDescent="0.4"/>
    <row r="55" ht="18.95" customHeight="1" x14ac:dyDescent="0.4"/>
    <row r="56" ht="18.95" customHeight="1" x14ac:dyDescent="0.4"/>
    <row r="57" ht="18.95" customHeight="1" x14ac:dyDescent="0.4"/>
    <row r="58" ht="18.95" customHeight="1" x14ac:dyDescent="0.4"/>
    <row r="59" ht="18.95" customHeight="1" x14ac:dyDescent="0.4"/>
    <row r="60" ht="18.95" customHeight="1" x14ac:dyDescent="0.4"/>
    <row r="61" ht="18.95" customHeight="1" x14ac:dyDescent="0.4"/>
    <row r="62" ht="18.95" customHeight="1" x14ac:dyDescent="0.4"/>
    <row r="63" ht="18.95" customHeight="1" x14ac:dyDescent="0.4"/>
    <row r="64" ht="18.95" customHeight="1" x14ac:dyDescent="0.4"/>
    <row r="65" ht="18.95" customHeight="1" x14ac:dyDescent="0.4"/>
    <row r="66" ht="18.95" customHeight="1" x14ac:dyDescent="0.4"/>
    <row r="67" ht="18.95" customHeight="1" x14ac:dyDescent="0.4"/>
    <row r="68" ht="18.95" customHeight="1" x14ac:dyDescent="0.4"/>
    <row r="69" ht="18.95" customHeight="1" x14ac:dyDescent="0.4"/>
    <row r="70" ht="18.95" customHeight="1" x14ac:dyDescent="0.4"/>
    <row r="71" ht="18.95" customHeight="1" x14ac:dyDescent="0.4"/>
    <row r="72" ht="18.95" customHeight="1" x14ac:dyDescent="0.4"/>
    <row r="73" ht="18.95" customHeight="1" x14ac:dyDescent="0.4"/>
    <row r="74" ht="18.95" customHeight="1" x14ac:dyDescent="0.4"/>
    <row r="75" ht="18.95" customHeight="1" x14ac:dyDescent="0.4"/>
    <row r="76" ht="18.95" customHeight="1" x14ac:dyDescent="0.4"/>
    <row r="77" ht="18.95" customHeight="1" x14ac:dyDescent="0.4"/>
    <row r="78" ht="18.95" customHeight="1" x14ac:dyDescent="0.4"/>
    <row r="79" ht="18.95" customHeight="1" x14ac:dyDescent="0.4"/>
    <row r="80" ht="18.95" customHeight="1" x14ac:dyDescent="0.4"/>
    <row r="81" ht="18.95" customHeight="1" x14ac:dyDescent="0.4"/>
    <row r="82" ht="18.95" customHeight="1" x14ac:dyDescent="0.4"/>
  </sheetData>
  <mergeCells count="484">
    <mergeCell ref="A3:F3"/>
    <mergeCell ref="H3:Q3"/>
    <mergeCell ref="Y3:AW4"/>
    <mergeCell ref="BI3:BN3"/>
    <mergeCell ref="A4:F4"/>
    <mergeCell ref="H4:O4"/>
    <mergeCell ref="BI4:BN4"/>
    <mergeCell ref="BO6:BO7"/>
    <mergeCell ref="A8:F8"/>
    <mergeCell ref="H8:O8"/>
    <mergeCell ref="T8:AB8"/>
    <mergeCell ref="AH8:AN8"/>
    <mergeCell ref="AT8:BB8"/>
    <mergeCell ref="BI8:BN8"/>
    <mergeCell ref="AO5:AQ8"/>
    <mergeCell ref="AT5:BB7"/>
    <mergeCell ref="BC5:BD8"/>
    <mergeCell ref="BI5:BN5"/>
    <mergeCell ref="A6:F7"/>
    <mergeCell ref="G6:G7"/>
    <mergeCell ref="H6:O7"/>
    <mergeCell ref="AH6:AN7"/>
    <mergeCell ref="BI6:BN7"/>
    <mergeCell ref="A5:F5"/>
    <mergeCell ref="H5:O5"/>
    <mergeCell ref="R5:S8"/>
    <mergeCell ref="T5:AB7"/>
    <mergeCell ref="AE5:AG8"/>
    <mergeCell ref="AH5:AN5"/>
    <mergeCell ref="AG10:AH10"/>
    <mergeCell ref="AI10:AJ10"/>
    <mergeCell ref="AK10:AL10"/>
    <mergeCell ref="AM10:AN10"/>
    <mergeCell ref="A9:G10"/>
    <mergeCell ref="BI9:BN9"/>
    <mergeCell ref="K10:L10"/>
    <mergeCell ref="M10:N10"/>
    <mergeCell ref="Q10:R10"/>
    <mergeCell ref="S10:T10"/>
    <mergeCell ref="U10:V10"/>
    <mergeCell ref="W10:X10"/>
    <mergeCell ref="Y10:Z10"/>
    <mergeCell ref="AA10:AB10"/>
    <mergeCell ref="BQ10:BR10"/>
    <mergeCell ref="BS10:BT10"/>
    <mergeCell ref="BU10:BV10"/>
    <mergeCell ref="A11:F12"/>
    <mergeCell ref="G11:J12"/>
    <mergeCell ref="K11:L12"/>
    <mergeCell ref="M11:N12"/>
    <mergeCell ref="O11:P12"/>
    <mergeCell ref="Q11:R12"/>
    <mergeCell ref="S11:T12"/>
    <mergeCell ref="BA10:BB10"/>
    <mergeCell ref="BC10:BD10"/>
    <mergeCell ref="BI10:BJ10"/>
    <mergeCell ref="BK10:BL10"/>
    <mergeCell ref="BM10:BN10"/>
    <mergeCell ref="BO10:BP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K11:AL12"/>
    <mergeCell ref="AM11:AN12"/>
    <mergeCell ref="AO11:AP12"/>
    <mergeCell ref="AQ11:AR12"/>
    <mergeCell ref="U11:V12"/>
    <mergeCell ref="W11:X12"/>
    <mergeCell ref="Y11:Z12"/>
    <mergeCell ref="AA11:AB12"/>
    <mergeCell ref="AC11:AD12"/>
    <mergeCell ref="AE11:AF12"/>
    <mergeCell ref="BQ11:BR12"/>
    <mergeCell ref="BS11:BT12"/>
    <mergeCell ref="BU11:BV12"/>
    <mergeCell ref="A13:F14"/>
    <mergeCell ref="G13:J14"/>
    <mergeCell ref="K13:L14"/>
    <mergeCell ref="M13:N14"/>
    <mergeCell ref="O13:P14"/>
    <mergeCell ref="Q13:R14"/>
    <mergeCell ref="S13:T14"/>
    <mergeCell ref="BE11:BF12"/>
    <mergeCell ref="BG11:BH12"/>
    <mergeCell ref="BI11:BJ12"/>
    <mergeCell ref="BK11:BL12"/>
    <mergeCell ref="BM11:BN12"/>
    <mergeCell ref="BO11:BP12"/>
    <mergeCell ref="AS11:AT12"/>
    <mergeCell ref="AU11:AV12"/>
    <mergeCell ref="AW11:AX12"/>
    <mergeCell ref="AY11:AZ12"/>
    <mergeCell ref="BA11:BB12"/>
    <mergeCell ref="BC11:BD12"/>
    <mergeCell ref="AG11:AH12"/>
    <mergeCell ref="AI11:AJ12"/>
    <mergeCell ref="AK13:AL14"/>
    <mergeCell ref="AM13:AN14"/>
    <mergeCell ref="AO13:AP14"/>
    <mergeCell ref="AQ13:AR14"/>
    <mergeCell ref="U13:V14"/>
    <mergeCell ref="W13:X14"/>
    <mergeCell ref="Y13:Z14"/>
    <mergeCell ref="AA13:AB14"/>
    <mergeCell ref="AC13:AD14"/>
    <mergeCell ref="AE13:AF14"/>
    <mergeCell ref="BQ13:BR14"/>
    <mergeCell ref="BS13:BT14"/>
    <mergeCell ref="BU13:BV14"/>
    <mergeCell ref="A15:B16"/>
    <mergeCell ref="C15:D16"/>
    <mergeCell ref="E15:F16"/>
    <mergeCell ref="G15:H16"/>
    <mergeCell ref="I15:J16"/>
    <mergeCell ref="K15:L16"/>
    <mergeCell ref="M15:N16"/>
    <mergeCell ref="BE13:BF14"/>
    <mergeCell ref="BG13:BH14"/>
    <mergeCell ref="BI13:BJ14"/>
    <mergeCell ref="BK13:BL14"/>
    <mergeCell ref="BM13:BN14"/>
    <mergeCell ref="BO13:BP14"/>
    <mergeCell ref="AS13:AT14"/>
    <mergeCell ref="AU13:AV14"/>
    <mergeCell ref="AW13:AX14"/>
    <mergeCell ref="AY13:AZ14"/>
    <mergeCell ref="BA13:BB14"/>
    <mergeCell ref="BC13:BD14"/>
    <mergeCell ref="AG13:AH14"/>
    <mergeCell ref="AI13:AJ14"/>
    <mergeCell ref="BQ15:BR16"/>
    <mergeCell ref="BS15:BV16"/>
    <mergeCell ref="A17:B18"/>
    <mergeCell ref="C17:D18"/>
    <mergeCell ref="E17:F18"/>
    <mergeCell ref="G17:H18"/>
    <mergeCell ref="I17:J18"/>
    <mergeCell ref="AY15:AZ16"/>
    <mergeCell ref="BA15:BB16"/>
    <mergeCell ref="BC15:BD16"/>
    <mergeCell ref="BE15:BF16"/>
    <mergeCell ref="BG15:BH16"/>
    <mergeCell ref="BI15:BJ16"/>
    <mergeCell ref="AM15:AN16"/>
    <mergeCell ref="AO15:AP16"/>
    <mergeCell ref="AQ15:AR16"/>
    <mergeCell ref="AS15:AT16"/>
    <mergeCell ref="AU15:AV16"/>
    <mergeCell ref="AW15:AX16"/>
    <mergeCell ref="AA15:AB16"/>
    <mergeCell ref="AC15:AD16"/>
    <mergeCell ref="AE15:AF16"/>
    <mergeCell ref="AG15:AH16"/>
    <mergeCell ref="AI15:AJ16"/>
    <mergeCell ref="K17:L18"/>
    <mergeCell ref="M17:N18"/>
    <mergeCell ref="O17:P18"/>
    <mergeCell ref="Q17:R18"/>
    <mergeCell ref="S17:T18"/>
    <mergeCell ref="U17:V18"/>
    <mergeCell ref="BK15:BL16"/>
    <mergeCell ref="BM15:BN16"/>
    <mergeCell ref="BO15:BP16"/>
    <mergeCell ref="AK15:AL16"/>
    <mergeCell ref="O15:P16"/>
    <mergeCell ref="Q15:R16"/>
    <mergeCell ref="S15:T16"/>
    <mergeCell ref="U15:V16"/>
    <mergeCell ref="W15:X16"/>
    <mergeCell ref="Y15:Z16"/>
    <mergeCell ref="AM17:AN18"/>
    <mergeCell ref="AO17:AP18"/>
    <mergeCell ref="AQ17:AR18"/>
    <mergeCell ref="AS17:AT18"/>
    <mergeCell ref="W17:X18"/>
    <mergeCell ref="Y17:Z18"/>
    <mergeCell ref="AA17:AB18"/>
    <mergeCell ref="AC17:AD18"/>
    <mergeCell ref="AE17:AF18"/>
    <mergeCell ref="AG17:AH18"/>
    <mergeCell ref="BS17:BV18"/>
    <mergeCell ref="A20:F21"/>
    <mergeCell ref="G20:J21"/>
    <mergeCell ref="K20:L21"/>
    <mergeCell ref="M20:N21"/>
    <mergeCell ref="O20:P21"/>
    <mergeCell ref="Q20:R21"/>
    <mergeCell ref="S20:T21"/>
    <mergeCell ref="U20:V21"/>
    <mergeCell ref="W20:X21"/>
    <mergeCell ref="BG17:BH18"/>
    <mergeCell ref="BI17:BJ18"/>
    <mergeCell ref="BK17:BL18"/>
    <mergeCell ref="BM17:BN18"/>
    <mergeCell ref="BO17:BP18"/>
    <mergeCell ref="BQ17:BR18"/>
    <mergeCell ref="AU17:AV18"/>
    <mergeCell ref="AW17:AX18"/>
    <mergeCell ref="AY17:AZ18"/>
    <mergeCell ref="BA17:BB18"/>
    <mergeCell ref="BC17:BD18"/>
    <mergeCell ref="BE17:BF18"/>
    <mergeCell ref="AI17:AJ18"/>
    <mergeCell ref="AK17:AL18"/>
    <mergeCell ref="AO20:AP21"/>
    <mergeCell ref="AQ20:AR21"/>
    <mergeCell ref="AS20:AT21"/>
    <mergeCell ref="AU20:AV21"/>
    <mergeCell ref="Y20:Z21"/>
    <mergeCell ref="AA20:AB21"/>
    <mergeCell ref="AC20:AD21"/>
    <mergeCell ref="AE20:AF21"/>
    <mergeCell ref="AG20:AH21"/>
    <mergeCell ref="AI20:AJ21"/>
    <mergeCell ref="BU20:BV21"/>
    <mergeCell ref="A22:F23"/>
    <mergeCell ref="G22:J23"/>
    <mergeCell ref="K22:L23"/>
    <mergeCell ref="M22:N23"/>
    <mergeCell ref="O22:P23"/>
    <mergeCell ref="Q22:R23"/>
    <mergeCell ref="S22:T23"/>
    <mergeCell ref="U22:V23"/>
    <mergeCell ref="W22:X23"/>
    <mergeCell ref="BI20:BJ21"/>
    <mergeCell ref="BK20:BL21"/>
    <mergeCell ref="BM20:BN21"/>
    <mergeCell ref="BO20:BP21"/>
    <mergeCell ref="BQ20:BR21"/>
    <mergeCell ref="BS20:BT21"/>
    <mergeCell ref="AW20:AX21"/>
    <mergeCell ref="AY20:AZ21"/>
    <mergeCell ref="BA20:BB21"/>
    <mergeCell ref="BC20:BD21"/>
    <mergeCell ref="BE20:BF21"/>
    <mergeCell ref="BG20:BH21"/>
    <mergeCell ref="AK20:AL21"/>
    <mergeCell ref="AM20:AN21"/>
    <mergeCell ref="AO22:AP23"/>
    <mergeCell ref="AQ22:AR23"/>
    <mergeCell ref="AS22:AT23"/>
    <mergeCell ref="AU22:AV23"/>
    <mergeCell ref="Y22:Z23"/>
    <mergeCell ref="AA22:AB23"/>
    <mergeCell ref="AC22:AD23"/>
    <mergeCell ref="AE22:AF23"/>
    <mergeCell ref="AG22:AH23"/>
    <mergeCell ref="AI22:AJ23"/>
    <mergeCell ref="BU22:BV23"/>
    <mergeCell ref="A24:B25"/>
    <mergeCell ref="C24:D25"/>
    <mergeCell ref="E24:F25"/>
    <mergeCell ref="G24:H25"/>
    <mergeCell ref="I24:J25"/>
    <mergeCell ref="K24:L25"/>
    <mergeCell ref="M24:N25"/>
    <mergeCell ref="O24:P25"/>
    <mergeCell ref="Q24:R25"/>
    <mergeCell ref="BI22:BJ23"/>
    <mergeCell ref="BK22:BL23"/>
    <mergeCell ref="BM22:BN23"/>
    <mergeCell ref="BO22:BP23"/>
    <mergeCell ref="BQ22:BR23"/>
    <mergeCell ref="BS22:BT23"/>
    <mergeCell ref="AW22:AX23"/>
    <mergeCell ref="AY22:AZ23"/>
    <mergeCell ref="BA22:BB23"/>
    <mergeCell ref="BC22:BD23"/>
    <mergeCell ref="BE22:BF23"/>
    <mergeCell ref="BG22:BH23"/>
    <mergeCell ref="AK22:AL23"/>
    <mergeCell ref="AM22:AN23"/>
    <mergeCell ref="AI24:AJ25"/>
    <mergeCell ref="AK24:AL25"/>
    <mergeCell ref="AM24:AN25"/>
    <mergeCell ref="AO24:AP25"/>
    <mergeCell ref="S24:T25"/>
    <mergeCell ref="U24:V25"/>
    <mergeCell ref="W24:X25"/>
    <mergeCell ref="Y24:Z25"/>
    <mergeCell ref="AA24:AB25"/>
    <mergeCell ref="AC24:AD25"/>
    <mergeCell ref="BO24:BP25"/>
    <mergeCell ref="BQ24:BR25"/>
    <mergeCell ref="BS24:BV25"/>
    <mergeCell ref="A26:B27"/>
    <mergeCell ref="C26:D27"/>
    <mergeCell ref="E26:F27"/>
    <mergeCell ref="G26:H27"/>
    <mergeCell ref="I26:J27"/>
    <mergeCell ref="K26:L27"/>
    <mergeCell ref="M26:N27"/>
    <mergeCell ref="BC24:BD25"/>
    <mergeCell ref="BE24:BF25"/>
    <mergeCell ref="BG24:BH25"/>
    <mergeCell ref="BI24:BJ25"/>
    <mergeCell ref="BK24:BL25"/>
    <mergeCell ref="BM24:BN25"/>
    <mergeCell ref="AQ24:AR25"/>
    <mergeCell ref="AS24:AT25"/>
    <mergeCell ref="AU24:AV25"/>
    <mergeCell ref="AW24:AX25"/>
    <mergeCell ref="AY24:AZ25"/>
    <mergeCell ref="BA24:BB25"/>
    <mergeCell ref="AE24:AF25"/>
    <mergeCell ref="AG24:AH25"/>
    <mergeCell ref="AE26:AF27"/>
    <mergeCell ref="AG26:AH27"/>
    <mergeCell ref="AI26:AJ27"/>
    <mergeCell ref="AK26:AL27"/>
    <mergeCell ref="O26:P27"/>
    <mergeCell ref="Q26:R27"/>
    <mergeCell ref="S26:T27"/>
    <mergeCell ref="U26:V27"/>
    <mergeCell ref="W26:X27"/>
    <mergeCell ref="Y26:Z27"/>
    <mergeCell ref="BK26:BL27"/>
    <mergeCell ref="BM26:BN27"/>
    <mergeCell ref="BO26:BP27"/>
    <mergeCell ref="BQ26:BR27"/>
    <mergeCell ref="BS26:BV27"/>
    <mergeCell ref="A29:F30"/>
    <mergeCell ref="G29:J30"/>
    <mergeCell ref="K29:L30"/>
    <mergeCell ref="M29:N30"/>
    <mergeCell ref="O29:P30"/>
    <mergeCell ref="AY26:AZ27"/>
    <mergeCell ref="BA26:BB27"/>
    <mergeCell ref="BC26:BD27"/>
    <mergeCell ref="BE26:BF27"/>
    <mergeCell ref="BG26:BH27"/>
    <mergeCell ref="BI26:BJ27"/>
    <mergeCell ref="AM26:AN27"/>
    <mergeCell ref="AO26:AP27"/>
    <mergeCell ref="AQ26:AR27"/>
    <mergeCell ref="AS26:AT27"/>
    <mergeCell ref="AU26:AV27"/>
    <mergeCell ref="AW26:AX27"/>
    <mergeCell ref="AA26:AB27"/>
    <mergeCell ref="AC26:AD27"/>
    <mergeCell ref="AG29:AH30"/>
    <mergeCell ref="AI29:AJ30"/>
    <mergeCell ref="AK29:AL30"/>
    <mergeCell ref="AM29:AN30"/>
    <mergeCell ref="Q29:R30"/>
    <mergeCell ref="S29:T30"/>
    <mergeCell ref="U29:V30"/>
    <mergeCell ref="W29:X30"/>
    <mergeCell ref="Y29:Z30"/>
    <mergeCell ref="AA29:AB30"/>
    <mergeCell ref="BM29:BN30"/>
    <mergeCell ref="BO29:BP30"/>
    <mergeCell ref="BQ29:BR30"/>
    <mergeCell ref="BS29:BT30"/>
    <mergeCell ref="BU29:BV30"/>
    <mergeCell ref="A31:F32"/>
    <mergeCell ref="G31:J32"/>
    <mergeCell ref="K31:L32"/>
    <mergeCell ref="M31:N32"/>
    <mergeCell ref="O31:P32"/>
    <mergeCell ref="BA29:BB30"/>
    <mergeCell ref="BC29:BD30"/>
    <mergeCell ref="BE29:BF30"/>
    <mergeCell ref="BG29:BH30"/>
    <mergeCell ref="BI29:BJ30"/>
    <mergeCell ref="BK29:BL30"/>
    <mergeCell ref="AO29:AP30"/>
    <mergeCell ref="AQ29:AR30"/>
    <mergeCell ref="AS29:AT30"/>
    <mergeCell ref="AU29:AV30"/>
    <mergeCell ref="AW29:AX30"/>
    <mergeCell ref="AY29:AZ30"/>
    <mergeCell ref="AC29:AD30"/>
    <mergeCell ref="AE29:AF30"/>
    <mergeCell ref="AG31:AH32"/>
    <mergeCell ref="AI31:AJ32"/>
    <mergeCell ref="AK31:AL32"/>
    <mergeCell ref="AM31:AN32"/>
    <mergeCell ref="Q31:R32"/>
    <mergeCell ref="S31:T32"/>
    <mergeCell ref="U31:V32"/>
    <mergeCell ref="W31:X32"/>
    <mergeCell ref="Y31:Z32"/>
    <mergeCell ref="AA31:AB32"/>
    <mergeCell ref="BM31:BN32"/>
    <mergeCell ref="BO31:BP32"/>
    <mergeCell ref="BQ31:BR32"/>
    <mergeCell ref="BS31:BT32"/>
    <mergeCell ref="BU31:BV32"/>
    <mergeCell ref="A33:B34"/>
    <mergeCell ref="C33:D34"/>
    <mergeCell ref="E33:F34"/>
    <mergeCell ref="G33:H34"/>
    <mergeCell ref="I33:J34"/>
    <mergeCell ref="BA31:BB32"/>
    <mergeCell ref="BC31:BD32"/>
    <mergeCell ref="BE31:BF32"/>
    <mergeCell ref="BG31:BH32"/>
    <mergeCell ref="BI31:BJ32"/>
    <mergeCell ref="BK31:BL32"/>
    <mergeCell ref="AO31:AP32"/>
    <mergeCell ref="AQ31:AR32"/>
    <mergeCell ref="AS31:AT32"/>
    <mergeCell ref="AU31:AV32"/>
    <mergeCell ref="AW31:AX32"/>
    <mergeCell ref="AY31:AZ32"/>
    <mergeCell ref="AC31:AD32"/>
    <mergeCell ref="AE31:AF32"/>
    <mergeCell ref="W33:X34"/>
    <mergeCell ref="Y33:Z34"/>
    <mergeCell ref="AA33:AB34"/>
    <mergeCell ref="AC33:AD34"/>
    <mergeCell ref="AE33:AF34"/>
    <mergeCell ref="AG33:AH34"/>
    <mergeCell ref="K33:L34"/>
    <mergeCell ref="M33:N34"/>
    <mergeCell ref="O33:P34"/>
    <mergeCell ref="Q33:R34"/>
    <mergeCell ref="S33:T34"/>
    <mergeCell ref="U33:V34"/>
    <mergeCell ref="AW33:AX34"/>
    <mergeCell ref="AY33:AZ34"/>
    <mergeCell ref="BA33:BB34"/>
    <mergeCell ref="BC33:BD34"/>
    <mergeCell ref="BE33:BF34"/>
    <mergeCell ref="AI33:AJ34"/>
    <mergeCell ref="AK33:AL34"/>
    <mergeCell ref="AM33:AN34"/>
    <mergeCell ref="AO33:AP34"/>
    <mergeCell ref="AQ33:AR34"/>
    <mergeCell ref="AS33:AT34"/>
    <mergeCell ref="AO35:AP36"/>
    <mergeCell ref="S35:T36"/>
    <mergeCell ref="U35:V36"/>
    <mergeCell ref="W35:X36"/>
    <mergeCell ref="Y35:Z36"/>
    <mergeCell ref="AA35:AB36"/>
    <mergeCell ref="AC35:AD36"/>
    <mergeCell ref="BS33:BV34"/>
    <mergeCell ref="A35:B36"/>
    <mergeCell ref="C35:D36"/>
    <mergeCell ref="E35:F36"/>
    <mergeCell ref="G35:H36"/>
    <mergeCell ref="I35:J36"/>
    <mergeCell ref="K35:L36"/>
    <mergeCell ref="M35:N36"/>
    <mergeCell ref="O35:P36"/>
    <mergeCell ref="Q35:R36"/>
    <mergeCell ref="BG33:BH34"/>
    <mergeCell ref="BI33:BJ34"/>
    <mergeCell ref="BK33:BL34"/>
    <mergeCell ref="BM33:BN34"/>
    <mergeCell ref="BO33:BP34"/>
    <mergeCell ref="BQ33:BR34"/>
    <mergeCell ref="AU33:AV34"/>
    <mergeCell ref="E1:F1"/>
    <mergeCell ref="BO35:BP36"/>
    <mergeCell ref="BQ35:BR36"/>
    <mergeCell ref="BS35:BV36"/>
    <mergeCell ref="B38:G38"/>
    <mergeCell ref="AE38:AJ38"/>
    <mergeCell ref="AZ38:BK38"/>
    <mergeCell ref="BC35:BD36"/>
    <mergeCell ref="BE35:BF36"/>
    <mergeCell ref="BG35:BH36"/>
    <mergeCell ref="BI35:BJ36"/>
    <mergeCell ref="BK35:BL36"/>
    <mergeCell ref="BM35:BN36"/>
    <mergeCell ref="AQ35:AR36"/>
    <mergeCell ref="AS35:AT36"/>
    <mergeCell ref="AU35:AV36"/>
    <mergeCell ref="AW35:AX36"/>
    <mergeCell ref="AY35:AZ36"/>
    <mergeCell ref="BA35:BB36"/>
    <mergeCell ref="AE35:AF36"/>
    <mergeCell ref="AG35:AH36"/>
    <mergeCell ref="AI35:AJ36"/>
    <mergeCell ref="AK35:AL36"/>
    <mergeCell ref="AM35:AN36"/>
  </mergeCells>
  <phoneticPr fontId="1"/>
  <printOptions horizontalCentered="1"/>
  <pageMargins left="0.11811023622047245" right="0.11811023622047245" top="0.74803149606299213" bottom="0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7D6E-AFE4-4989-B4DA-1F61195B643E}">
  <dimension ref="A1:BV82"/>
  <sheetViews>
    <sheetView zoomScale="85" zoomScaleNormal="85" workbookViewId="0">
      <selection activeCell="AM18" sqref="AM18:AN18"/>
    </sheetView>
  </sheetViews>
  <sheetFormatPr defaultRowHeight="18.75" x14ac:dyDescent="0.4"/>
  <cols>
    <col min="1" max="74" width="2.25" customWidth="1"/>
    <col min="75" max="77" width="2.125" customWidth="1"/>
    <col min="78" max="94" width="2.375" customWidth="1"/>
    <col min="95" max="140" width="2.125" customWidth="1"/>
  </cols>
  <sheetData>
    <row r="1" spans="1:74" ht="19.5" thickBot="1" x14ac:dyDescent="0.45">
      <c r="B1" s="5" t="s">
        <v>32</v>
      </c>
      <c r="E1" s="24" t="s">
        <v>25</v>
      </c>
      <c r="F1" s="25"/>
    </row>
    <row r="3" spans="1:74" ht="20.100000000000001" customHeight="1" x14ac:dyDescent="0.4">
      <c r="A3" s="74" t="s">
        <v>0</v>
      </c>
      <c r="B3" s="74"/>
      <c r="C3" s="74"/>
      <c r="D3" s="74"/>
      <c r="E3" s="74"/>
      <c r="F3" s="74"/>
      <c r="G3" t="s">
        <v>1</v>
      </c>
      <c r="H3" s="178" t="str">
        <f>IF(E1="","",ダブルス入力画面!C1)</f>
        <v>HIKARIカップ</v>
      </c>
      <c r="I3" s="178"/>
      <c r="J3" s="178"/>
      <c r="K3" s="178"/>
      <c r="L3" s="178"/>
      <c r="M3" s="178"/>
      <c r="N3" s="178"/>
      <c r="O3" s="178"/>
      <c r="P3" s="178"/>
      <c r="Q3" s="178"/>
      <c r="R3" s="1"/>
      <c r="S3" s="1"/>
      <c r="T3" s="1"/>
      <c r="U3" s="1"/>
      <c r="V3" s="1"/>
      <c r="W3" s="1"/>
      <c r="X3" s="1"/>
      <c r="Y3" s="112" t="s">
        <v>2</v>
      </c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82" t="s">
        <v>3</v>
      </c>
      <c r="BJ3" s="82"/>
      <c r="BK3" s="82"/>
      <c r="BL3" s="82"/>
      <c r="BM3" s="82"/>
      <c r="BN3" s="82"/>
      <c r="BO3" s="3" t="s">
        <v>1</v>
      </c>
      <c r="BP3" s="4"/>
      <c r="BQ3" s="4"/>
      <c r="BR3" s="4"/>
      <c r="BS3" s="4"/>
      <c r="BT3" s="4"/>
      <c r="BU3" s="4"/>
      <c r="BV3" s="4"/>
    </row>
    <row r="4" spans="1:74" ht="20.100000000000001" customHeight="1" x14ac:dyDescent="0.4">
      <c r="A4" s="74" t="s">
        <v>4</v>
      </c>
      <c r="B4" s="74"/>
      <c r="C4" s="74"/>
      <c r="D4" s="74"/>
      <c r="E4" s="74"/>
      <c r="F4" s="74"/>
      <c r="G4" t="s">
        <v>1</v>
      </c>
      <c r="H4" s="179" t="str">
        <f>IF(E1="","",VLOOKUP($E$1,ダブルス入力画面!$A$4:$K$54,2,FALSE))</f>
        <v>女子ダブルス</v>
      </c>
      <c r="I4" s="179"/>
      <c r="J4" s="179"/>
      <c r="K4" s="179"/>
      <c r="L4" s="179"/>
      <c r="M4" s="179"/>
      <c r="N4" s="179"/>
      <c r="O4" s="179"/>
      <c r="P4" s="16"/>
      <c r="Q4" s="16"/>
      <c r="R4" s="1"/>
      <c r="S4" s="1"/>
      <c r="T4" s="1"/>
      <c r="U4" s="1"/>
      <c r="V4" s="1"/>
      <c r="W4" s="1"/>
      <c r="X4" s="1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82" t="s">
        <v>5</v>
      </c>
      <c r="BJ4" s="82"/>
      <c r="BK4" s="82"/>
      <c r="BL4" s="82"/>
      <c r="BM4" s="82"/>
      <c r="BN4" s="82"/>
      <c r="BO4" s="3" t="s">
        <v>1</v>
      </c>
      <c r="BP4" s="4"/>
      <c r="BQ4" s="4"/>
      <c r="BR4" s="4"/>
      <c r="BS4" s="4"/>
      <c r="BT4" s="4"/>
      <c r="BU4" s="4"/>
      <c r="BV4" s="4"/>
    </row>
    <row r="5" spans="1:74" ht="20.100000000000001" customHeight="1" x14ac:dyDescent="0.4">
      <c r="A5" s="74" t="s">
        <v>6</v>
      </c>
      <c r="B5" s="74"/>
      <c r="C5" s="74"/>
      <c r="D5" s="74"/>
      <c r="E5" s="74"/>
      <c r="F5" s="74"/>
      <c r="G5" t="s">
        <v>1</v>
      </c>
      <c r="H5" s="106">
        <f>IF(E1="","",VLOOKUP($E$1,ダブルス入力画面!$A$4:$K$54,3,FALSE))</f>
        <v>1</v>
      </c>
      <c r="I5" s="106"/>
      <c r="J5" s="106"/>
      <c r="K5" s="106"/>
      <c r="L5" s="106"/>
      <c r="M5" s="106"/>
      <c r="N5" s="106"/>
      <c r="O5" s="106"/>
      <c r="P5" s="16"/>
      <c r="Q5" s="16"/>
      <c r="R5" s="94" t="s">
        <v>7</v>
      </c>
      <c r="S5" s="95"/>
      <c r="T5" s="85" t="str">
        <f>IF(E1="","",VLOOKUP($E$1,ダブルス入力画面!$A$4:$K$54,6,FALSE))</f>
        <v>大村</v>
      </c>
      <c r="U5" s="86"/>
      <c r="V5" s="86"/>
      <c r="W5" s="86"/>
      <c r="X5" s="86"/>
      <c r="Y5" s="86"/>
      <c r="Z5" s="86"/>
      <c r="AA5" s="86"/>
      <c r="AB5" s="87"/>
      <c r="AE5" s="84"/>
      <c r="AF5" s="84"/>
      <c r="AG5" s="107"/>
      <c r="AH5" s="108" t="s">
        <v>8</v>
      </c>
      <c r="AI5" s="109"/>
      <c r="AJ5" s="109"/>
      <c r="AK5" s="109"/>
      <c r="AL5" s="109"/>
      <c r="AM5" s="109"/>
      <c r="AN5" s="110"/>
      <c r="AO5" s="83"/>
      <c r="AP5" s="84"/>
      <c r="AQ5" s="84"/>
      <c r="AT5" s="85" t="str">
        <f>IF(E1="","",VLOOKUP($E$1,ダブルス入力画面!$A$4:$K$54,9,FALSE))</f>
        <v>亀山</v>
      </c>
      <c r="AU5" s="86"/>
      <c r="AV5" s="86"/>
      <c r="AW5" s="86"/>
      <c r="AX5" s="86"/>
      <c r="AY5" s="86"/>
      <c r="AZ5" s="86"/>
      <c r="BA5" s="86"/>
      <c r="BB5" s="87"/>
      <c r="BC5" s="94" t="s">
        <v>7</v>
      </c>
      <c r="BD5" s="95"/>
      <c r="BE5" s="2"/>
      <c r="BF5" s="2"/>
      <c r="BG5" s="2"/>
      <c r="BH5" s="2"/>
      <c r="BI5" s="82" t="s">
        <v>9</v>
      </c>
      <c r="BJ5" s="82"/>
      <c r="BK5" s="82"/>
      <c r="BL5" s="82"/>
      <c r="BM5" s="82"/>
      <c r="BN5" s="82"/>
      <c r="BO5" s="3" t="s">
        <v>1</v>
      </c>
      <c r="BP5" s="4"/>
      <c r="BQ5" s="4"/>
      <c r="BR5" s="4"/>
      <c r="BS5" s="4"/>
      <c r="BT5" s="4"/>
      <c r="BU5" s="4"/>
      <c r="BV5" s="4"/>
    </row>
    <row r="6" spans="1:74" ht="9.9499999999999993" customHeight="1" x14ac:dyDescent="0.4">
      <c r="A6" s="82" t="s">
        <v>10</v>
      </c>
      <c r="B6" s="82"/>
      <c r="C6" s="82"/>
      <c r="D6" s="82"/>
      <c r="E6" s="82"/>
      <c r="F6" s="82"/>
      <c r="G6" s="73" t="s">
        <v>11</v>
      </c>
      <c r="H6" s="100">
        <f>IF(E1="","",VLOOKUP($E$1,ダブルス入力画面!$A$4:$K$54,4,FALSE))</f>
        <v>1</v>
      </c>
      <c r="I6" s="100"/>
      <c r="J6" s="100"/>
      <c r="K6" s="100"/>
      <c r="L6" s="100"/>
      <c r="M6" s="100"/>
      <c r="N6" s="100"/>
      <c r="O6" s="100"/>
      <c r="P6" s="16"/>
      <c r="Q6" s="16"/>
      <c r="R6" s="96"/>
      <c r="S6" s="97"/>
      <c r="T6" s="91"/>
      <c r="U6" s="92"/>
      <c r="V6" s="92"/>
      <c r="W6" s="92"/>
      <c r="X6" s="92"/>
      <c r="Y6" s="92"/>
      <c r="Z6" s="92"/>
      <c r="AA6" s="92"/>
      <c r="AB6" s="93"/>
      <c r="AE6" s="84"/>
      <c r="AF6" s="84"/>
      <c r="AG6" s="107"/>
      <c r="AH6" s="102" t="s">
        <v>8</v>
      </c>
      <c r="AI6" s="103"/>
      <c r="AJ6" s="103"/>
      <c r="AK6" s="103"/>
      <c r="AL6" s="103"/>
      <c r="AM6" s="103"/>
      <c r="AN6" s="104"/>
      <c r="AO6" s="83"/>
      <c r="AP6" s="84"/>
      <c r="AQ6" s="84"/>
      <c r="AT6" s="91"/>
      <c r="AU6" s="92"/>
      <c r="AV6" s="92"/>
      <c r="AW6" s="92"/>
      <c r="AX6" s="92"/>
      <c r="AY6" s="92"/>
      <c r="AZ6" s="92"/>
      <c r="BA6" s="92"/>
      <c r="BB6" s="93"/>
      <c r="BC6" s="96"/>
      <c r="BD6" s="97"/>
      <c r="BE6" s="2"/>
      <c r="BF6" s="2"/>
      <c r="BG6" s="2"/>
      <c r="BH6" s="2"/>
      <c r="BI6" s="82" t="s">
        <v>12</v>
      </c>
      <c r="BJ6" s="82"/>
      <c r="BK6" s="82"/>
      <c r="BL6" s="82"/>
      <c r="BM6" s="82"/>
      <c r="BN6" s="82"/>
      <c r="BO6" s="73" t="s">
        <v>1</v>
      </c>
    </row>
    <row r="7" spans="1:74" ht="9.9499999999999993" customHeight="1" x14ac:dyDescent="0.4">
      <c r="A7" s="82"/>
      <c r="B7" s="82"/>
      <c r="C7" s="82"/>
      <c r="D7" s="82"/>
      <c r="E7" s="82"/>
      <c r="F7" s="82"/>
      <c r="G7" s="73"/>
      <c r="H7" s="101"/>
      <c r="I7" s="101"/>
      <c r="J7" s="101"/>
      <c r="K7" s="101"/>
      <c r="L7" s="101"/>
      <c r="M7" s="101"/>
      <c r="N7" s="101"/>
      <c r="O7" s="101"/>
      <c r="P7" s="16"/>
      <c r="Q7" s="16"/>
      <c r="R7" s="96"/>
      <c r="S7" s="97"/>
      <c r="T7" s="85" t="str">
        <f>IF(E1="","",VLOOKUP($E$1,ダブルス入力画面!$A$4:$K$54,7,FALSE))</f>
        <v>篠田</v>
      </c>
      <c r="U7" s="86"/>
      <c r="V7" s="86"/>
      <c r="W7" s="86"/>
      <c r="X7" s="86"/>
      <c r="Y7" s="86"/>
      <c r="Z7" s="86"/>
      <c r="AA7" s="86"/>
      <c r="AB7" s="87"/>
      <c r="AE7" s="84"/>
      <c r="AF7" s="84"/>
      <c r="AG7" s="107"/>
      <c r="AH7" s="105"/>
      <c r="AI7" s="103"/>
      <c r="AJ7" s="103"/>
      <c r="AK7" s="103"/>
      <c r="AL7" s="103"/>
      <c r="AM7" s="103"/>
      <c r="AN7" s="104"/>
      <c r="AO7" s="83"/>
      <c r="AP7" s="84"/>
      <c r="AQ7" s="84"/>
      <c r="AT7" s="85" t="str">
        <f>IF(E1="","",VLOOKUP($E$1,ダブルス入力画面!$A$4:$K$54,10,FALSE))</f>
        <v>田島</v>
      </c>
      <c r="AU7" s="86"/>
      <c r="AV7" s="86"/>
      <c r="AW7" s="86"/>
      <c r="AX7" s="86"/>
      <c r="AY7" s="86"/>
      <c r="AZ7" s="86"/>
      <c r="BA7" s="86"/>
      <c r="BB7" s="87"/>
      <c r="BC7" s="96"/>
      <c r="BD7" s="97"/>
      <c r="BE7" s="2"/>
      <c r="BF7" s="2"/>
      <c r="BG7" s="2"/>
      <c r="BH7" s="2"/>
      <c r="BI7" s="82"/>
      <c r="BJ7" s="82"/>
      <c r="BK7" s="82"/>
      <c r="BL7" s="82"/>
      <c r="BM7" s="82"/>
      <c r="BN7" s="82"/>
      <c r="BO7" s="73"/>
      <c r="BP7" s="4"/>
      <c r="BQ7" s="4"/>
      <c r="BR7" s="4"/>
      <c r="BS7" s="4"/>
      <c r="BT7" s="4"/>
      <c r="BU7" s="4"/>
      <c r="BV7" s="4"/>
    </row>
    <row r="8" spans="1:74" ht="20.100000000000001" customHeight="1" x14ac:dyDescent="0.4">
      <c r="A8" s="74" t="s">
        <v>13</v>
      </c>
      <c r="B8" s="74"/>
      <c r="C8" s="74"/>
      <c r="D8" s="74"/>
      <c r="E8" s="74"/>
      <c r="F8" s="74"/>
      <c r="G8" t="s">
        <v>1</v>
      </c>
      <c r="H8" s="75">
        <f>IF(E1="","",VLOOKUP($E$1,ダブルス入力画面!$A$4:$K$54,5,FALSE))</f>
        <v>43996</v>
      </c>
      <c r="I8" s="75"/>
      <c r="J8" s="75"/>
      <c r="K8" s="75"/>
      <c r="L8" s="75"/>
      <c r="M8" s="75"/>
      <c r="N8" s="75"/>
      <c r="O8" s="75"/>
      <c r="P8" s="16"/>
      <c r="Q8" s="16"/>
      <c r="R8" s="98"/>
      <c r="S8" s="99"/>
      <c r="T8" s="91"/>
      <c r="U8" s="92"/>
      <c r="V8" s="92"/>
      <c r="W8" s="92"/>
      <c r="X8" s="92"/>
      <c r="Y8" s="92"/>
      <c r="Z8" s="92"/>
      <c r="AA8" s="92"/>
      <c r="AB8" s="93"/>
      <c r="AE8" s="84"/>
      <c r="AF8" s="84"/>
      <c r="AG8" s="107"/>
      <c r="AH8" s="79" t="s">
        <v>8</v>
      </c>
      <c r="AI8" s="80"/>
      <c r="AJ8" s="80"/>
      <c r="AK8" s="80"/>
      <c r="AL8" s="80"/>
      <c r="AM8" s="80"/>
      <c r="AN8" s="81"/>
      <c r="AO8" s="83"/>
      <c r="AP8" s="84"/>
      <c r="AQ8" s="84"/>
      <c r="AT8" s="91"/>
      <c r="AU8" s="92"/>
      <c r="AV8" s="92"/>
      <c r="AW8" s="92"/>
      <c r="AX8" s="92"/>
      <c r="AY8" s="92"/>
      <c r="AZ8" s="92"/>
      <c r="BA8" s="92"/>
      <c r="BB8" s="93"/>
      <c r="BC8" s="98"/>
      <c r="BD8" s="99"/>
      <c r="BE8" s="2"/>
      <c r="BF8" s="2"/>
      <c r="BG8" s="2"/>
      <c r="BH8" s="2"/>
      <c r="BI8" s="82" t="s">
        <v>14</v>
      </c>
      <c r="BJ8" s="82"/>
      <c r="BK8" s="82"/>
      <c r="BL8" s="82"/>
      <c r="BM8" s="82"/>
      <c r="BN8" s="82"/>
      <c r="BO8" s="3" t="s">
        <v>1</v>
      </c>
      <c r="BP8" s="4"/>
      <c r="BQ8" s="4"/>
      <c r="BR8" s="4"/>
      <c r="BS8" s="4"/>
      <c r="BT8" s="4"/>
      <c r="BU8" s="4"/>
      <c r="BV8" s="4"/>
    </row>
    <row r="9" spans="1:74" ht="18.95" customHeight="1" x14ac:dyDescent="0.4">
      <c r="A9" s="70"/>
      <c r="B9" s="70"/>
      <c r="C9" s="70"/>
      <c r="D9" s="70"/>
      <c r="E9" s="70"/>
      <c r="F9" s="70"/>
      <c r="G9" s="70"/>
      <c r="R9" s="5"/>
      <c r="S9" s="6"/>
      <c r="T9" s="177" t="str">
        <f>IF(E1="","",VLOOKUP($E$1,ダブルス入力画面!$A$4:$K$54,8,FALSE))</f>
        <v>東中</v>
      </c>
      <c r="U9" s="177"/>
      <c r="V9" s="177"/>
      <c r="W9" s="177"/>
      <c r="X9" s="177"/>
      <c r="Y9" s="177"/>
      <c r="Z9" s="177"/>
      <c r="AA9" s="177"/>
      <c r="AB9" s="177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77" t="str">
        <f>IF(E1="","",VLOOKUP($E$1,ダブルス入力画面!$A$4:$K$54,11,FALSE))</f>
        <v>西中</v>
      </c>
      <c r="AU9" s="177"/>
      <c r="AV9" s="177"/>
      <c r="AW9" s="177"/>
      <c r="AX9" s="177"/>
      <c r="AY9" s="177"/>
      <c r="AZ9" s="177"/>
      <c r="BA9" s="177"/>
      <c r="BB9" s="177"/>
      <c r="BC9" s="7"/>
      <c r="BD9" s="8"/>
      <c r="BE9" s="9"/>
      <c r="BF9" s="9"/>
      <c r="BG9" s="9"/>
      <c r="BH9" s="9"/>
      <c r="BI9" s="72" t="s">
        <v>15</v>
      </c>
      <c r="BJ9" s="72"/>
      <c r="BK9" s="72"/>
      <c r="BL9" s="72"/>
      <c r="BM9" s="72"/>
      <c r="BN9" s="72"/>
      <c r="BO9" s="3" t="s">
        <v>1</v>
      </c>
      <c r="BP9" s="4"/>
      <c r="BQ9" s="4"/>
      <c r="BR9" s="4"/>
      <c r="BS9" s="4"/>
      <c r="BT9" s="4"/>
      <c r="BU9" s="4"/>
      <c r="BV9" s="4"/>
    </row>
    <row r="10" spans="1:74" ht="13.5" customHeight="1" thickBot="1" x14ac:dyDescent="0.45">
      <c r="A10" s="71"/>
      <c r="B10" s="71"/>
      <c r="C10" s="71"/>
      <c r="D10" s="71"/>
      <c r="E10" s="71"/>
      <c r="F10" s="71"/>
      <c r="G10" s="71"/>
      <c r="K10" s="40"/>
      <c r="L10" s="40"/>
      <c r="M10" s="40"/>
      <c r="N10" s="40"/>
      <c r="O10" s="10"/>
      <c r="P10" s="1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10"/>
      <c r="BF10" s="10"/>
      <c r="BG10" s="10"/>
      <c r="BH10" s="10"/>
      <c r="BI10" s="40"/>
      <c r="BJ10" s="40"/>
      <c r="BK10" s="40"/>
      <c r="BL10" s="40"/>
      <c r="BM10" s="40"/>
      <c r="BN10" s="40"/>
      <c r="BO10" s="40"/>
      <c r="BP10" s="40"/>
      <c r="BQ10" s="69"/>
      <c r="BR10" s="69"/>
      <c r="BS10" s="69"/>
      <c r="BT10" s="69"/>
      <c r="BU10" s="69"/>
      <c r="BV10" s="69"/>
    </row>
    <row r="11" spans="1:74" ht="18.95" customHeight="1" x14ac:dyDescent="0.4">
      <c r="A11" s="174" t="str">
        <f>IF(E1="","",VLOOKUP($E$1,ダブルス入力画面!$A$4:$K$54,6,FALSE))</f>
        <v>大村</v>
      </c>
      <c r="B11" s="175"/>
      <c r="C11" s="175"/>
      <c r="D11" s="175"/>
      <c r="E11" s="175"/>
      <c r="F11" s="176"/>
      <c r="G11" s="155" t="str">
        <f>IF(E1="","",VLOOKUP($E$1,ダブルス入力画面!$A$4:$K$54,8,FALSE))</f>
        <v>東中</v>
      </c>
      <c r="H11" s="153"/>
      <c r="I11" s="153"/>
      <c r="J11" s="156"/>
      <c r="K11" s="125"/>
      <c r="L11" s="144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44"/>
    </row>
    <row r="12" spans="1:74" ht="18.95" customHeight="1" thickBot="1" x14ac:dyDescent="0.45">
      <c r="A12" s="171" t="str">
        <f>IF(E1="","",VLOOKUP($E$1,ダブルス入力画面!$A$4:$K$54,7,FALSE))</f>
        <v>篠田</v>
      </c>
      <c r="B12" s="172"/>
      <c r="C12" s="172"/>
      <c r="D12" s="172"/>
      <c r="E12" s="172"/>
      <c r="F12" s="173"/>
      <c r="G12" s="148" t="str">
        <f>IF(E1="","",VLOOKUP($E$1,ダブルス入力画面!$A$4:$K$54,8,FALSE))</f>
        <v>東中</v>
      </c>
      <c r="H12" s="146"/>
      <c r="I12" s="146"/>
      <c r="J12" s="149"/>
      <c r="K12" s="150"/>
      <c r="L12" s="136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36"/>
    </row>
    <row r="13" spans="1:74" ht="18.95" customHeight="1" x14ac:dyDescent="0.4">
      <c r="A13" s="168" t="str">
        <f>IF(E1="","",VLOOKUP($E$1,ダブルス入力画面!$A$4:$K$54,9,FALSE))</f>
        <v>亀山</v>
      </c>
      <c r="B13" s="169"/>
      <c r="C13" s="169"/>
      <c r="D13" s="169"/>
      <c r="E13" s="169"/>
      <c r="F13" s="170"/>
      <c r="G13" s="140" t="str">
        <f>IF(E1="","",VLOOKUP($E$1,ダブルス入力画面!$A$4:$K$54,11,FALSE))</f>
        <v>西中</v>
      </c>
      <c r="H13" s="138"/>
      <c r="I13" s="138"/>
      <c r="J13" s="141"/>
      <c r="K13" s="142"/>
      <c r="L13" s="143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27"/>
      <c r="BT13" s="128"/>
      <c r="BU13" s="127"/>
      <c r="BV13" s="129"/>
    </row>
    <row r="14" spans="1:74" ht="18.95" customHeight="1" thickBot="1" x14ac:dyDescent="0.45">
      <c r="A14" s="165" t="str">
        <f>IF(E1="","",VLOOKUP($E$1,ダブルス入力画面!$A$4:$K$54,10,FALSE))</f>
        <v>田島</v>
      </c>
      <c r="B14" s="166"/>
      <c r="C14" s="166"/>
      <c r="D14" s="166"/>
      <c r="E14" s="166"/>
      <c r="F14" s="167"/>
      <c r="G14" s="133" t="str">
        <f>IF(E1="","",VLOOKUP($E$1,ダブルス入力画面!$A$4:$K$54,11,FALSE))</f>
        <v>西中</v>
      </c>
      <c r="H14" s="131"/>
      <c r="I14" s="131"/>
      <c r="J14" s="134"/>
      <c r="K14" s="115"/>
      <c r="L14" s="135"/>
      <c r="M14" s="113"/>
      <c r="N14" s="113"/>
      <c r="O14" s="126"/>
      <c r="P14" s="126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26"/>
      <c r="BH14" s="126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22"/>
      <c r="BT14" s="123"/>
      <c r="BU14" s="122"/>
      <c r="BV14" s="124"/>
    </row>
    <row r="15" spans="1:74" ht="18.95" customHeight="1" x14ac:dyDescent="0.4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36"/>
      <c r="BT15" s="37"/>
      <c r="BU15" s="37"/>
      <c r="BV15" s="38"/>
    </row>
    <row r="16" spans="1:74" ht="18.95" customHeight="1" thickBot="1" x14ac:dyDescent="0.4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17"/>
      <c r="L16" s="117"/>
      <c r="M16" s="117"/>
      <c r="N16" s="117"/>
      <c r="O16" s="119"/>
      <c r="P16" s="119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9"/>
      <c r="BH16" s="119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39"/>
      <c r="BT16" s="40"/>
      <c r="BU16" s="40"/>
      <c r="BV16" s="41"/>
    </row>
    <row r="17" spans="1:74" ht="18.95" customHeight="1" x14ac:dyDescent="0.4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14"/>
      <c r="L17" s="114"/>
      <c r="M17" s="114"/>
      <c r="N17" s="114"/>
      <c r="O17" s="116"/>
      <c r="P17" s="116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6"/>
      <c r="BH17" s="116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30"/>
      <c r="BT17" s="31"/>
      <c r="BU17" s="31"/>
      <c r="BV17" s="32"/>
    </row>
    <row r="18" spans="1:74" ht="18.95" customHeight="1" thickBot="1" x14ac:dyDescent="0.4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28"/>
      <c r="BT18" s="33"/>
      <c r="BU18" s="33"/>
      <c r="BV18" s="34"/>
    </row>
    <row r="19" spans="1:74" ht="9.75" customHeight="1" thickBot="1" x14ac:dyDescent="0.4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74" ht="18.95" customHeight="1" x14ac:dyDescent="0.4">
      <c r="A20" s="174" t="str">
        <f>IF(E1="","",A11)</f>
        <v>大村</v>
      </c>
      <c r="B20" s="175"/>
      <c r="C20" s="175"/>
      <c r="D20" s="175"/>
      <c r="E20" s="175"/>
      <c r="F20" s="176"/>
      <c r="G20" s="155" t="str">
        <f>IF(E1="","",G11)</f>
        <v>東中</v>
      </c>
      <c r="H20" s="153"/>
      <c r="I20" s="153"/>
      <c r="J20" s="156"/>
      <c r="K20" s="125"/>
      <c r="L20" s="144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44"/>
    </row>
    <row r="21" spans="1:74" ht="18.95" customHeight="1" thickBot="1" x14ac:dyDescent="0.45">
      <c r="A21" s="171" t="str">
        <f>IF(E1="","",A12)</f>
        <v>篠田</v>
      </c>
      <c r="B21" s="172"/>
      <c r="C21" s="172"/>
      <c r="D21" s="172"/>
      <c r="E21" s="172"/>
      <c r="F21" s="173"/>
      <c r="G21" s="148" t="str">
        <f>IF(E1="","",G12)</f>
        <v>東中</v>
      </c>
      <c r="H21" s="146"/>
      <c r="I21" s="146"/>
      <c r="J21" s="149"/>
      <c r="K21" s="150"/>
      <c r="L21" s="136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36"/>
    </row>
    <row r="22" spans="1:74" ht="18.95" customHeight="1" x14ac:dyDescent="0.4">
      <c r="A22" s="168" t="str">
        <f>IF(E1="","",A13)</f>
        <v>亀山</v>
      </c>
      <c r="B22" s="169"/>
      <c r="C22" s="169"/>
      <c r="D22" s="169"/>
      <c r="E22" s="169"/>
      <c r="F22" s="170"/>
      <c r="G22" s="140" t="str">
        <f>IF(E1="","",G13)</f>
        <v>西中</v>
      </c>
      <c r="H22" s="138"/>
      <c r="I22" s="138"/>
      <c r="J22" s="141"/>
      <c r="K22" s="142"/>
      <c r="L22" s="143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27"/>
      <c r="BT22" s="128"/>
      <c r="BU22" s="127"/>
      <c r="BV22" s="129"/>
    </row>
    <row r="23" spans="1:74" ht="18.95" customHeight="1" thickBot="1" x14ac:dyDescent="0.45">
      <c r="A23" s="165" t="str">
        <f>IF(E1="","",A14)</f>
        <v>田島</v>
      </c>
      <c r="B23" s="166"/>
      <c r="C23" s="166"/>
      <c r="D23" s="166"/>
      <c r="E23" s="166"/>
      <c r="F23" s="167"/>
      <c r="G23" s="133" t="str">
        <f>IF(E1="","",G14)</f>
        <v>西中</v>
      </c>
      <c r="H23" s="131"/>
      <c r="I23" s="131"/>
      <c r="J23" s="134"/>
      <c r="K23" s="115"/>
      <c r="L23" s="135"/>
      <c r="M23" s="113"/>
      <c r="N23" s="113"/>
      <c r="O23" s="126"/>
      <c r="P23" s="126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26"/>
      <c r="BH23" s="126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22"/>
      <c r="BT23" s="123"/>
      <c r="BU23" s="122"/>
      <c r="BV23" s="124"/>
    </row>
    <row r="24" spans="1:74" ht="18.95" customHeight="1" x14ac:dyDescent="0.4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36"/>
      <c r="BT24" s="37"/>
      <c r="BU24" s="37"/>
      <c r="BV24" s="38"/>
    </row>
    <row r="25" spans="1:74" ht="18.95" customHeight="1" thickBot="1" x14ac:dyDescent="0.4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17"/>
      <c r="L25" s="117"/>
      <c r="M25" s="117"/>
      <c r="N25" s="117"/>
      <c r="O25" s="119"/>
      <c r="P25" s="119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9"/>
      <c r="BH25" s="119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39"/>
      <c r="BT25" s="40"/>
      <c r="BU25" s="40"/>
      <c r="BV25" s="41"/>
    </row>
    <row r="26" spans="1:74" ht="18.95" customHeight="1" x14ac:dyDescent="0.4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14"/>
      <c r="L26" s="114"/>
      <c r="M26" s="114"/>
      <c r="N26" s="114"/>
      <c r="O26" s="116"/>
      <c r="P26" s="116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6"/>
      <c r="BH26" s="116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30"/>
      <c r="BT26" s="31"/>
      <c r="BU26" s="31"/>
      <c r="BV26" s="32"/>
    </row>
    <row r="27" spans="1:74" ht="18.95" customHeight="1" thickBot="1" x14ac:dyDescent="0.45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28"/>
      <c r="BT27" s="33"/>
      <c r="BU27" s="33"/>
      <c r="BV27" s="34"/>
    </row>
    <row r="28" spans="1:74" ht="9.75" customHeight="1" thickBot="1" x14ac:dyDescent="0.4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74" ht="18.95" customHeight="1" x14ac:dyDescent="0.4">
      <c r="A29" s="152"/>
      <c r="B29" s="153"/>
      <c r="C29" s="153"/>
      <c r="D29" s="153"/>
      <c r="E29" s="153"/>
      <c r="F29" s="154"/>
      <c r="G29" s="155"/>
      <c r="H29" s="153"/>
      <c r="I29" s="153"/>
      <c r="J29" s="156"/>
      <c r="K29" s="125"/>
      <c r="L29" s="144"/>
      <c r="M29" s="121"/>
      <c r="N29" s="121"/>
      <c r="O29" s="121"/>
      <c r="P29" s="121"/>
      <c r="Q29" s="121"/>
      <c r="R29" s="121"/>
      <c r="S29" s="151"/>
      <c r="T29" s="15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44"/>
    </row>
    <row r="30" spans="1:74" ht="18.95" customHeight="1" thickBot="1" x14ac:dyDescent="0.45">
      <c r="A30" s="145"/>
      <c r="B30" s="146"/>
      <c r="C30" s="146"/>
      <c r="D30" s="146"/>
      <c r="E30" s="146"/>
      <c r="F30" s="147"/>
      <c r="G30" s="148"/>
      <c r="H30" s="146"/>
      <c r="I30" s="146"/>
      <c r="J30" s="149"/>
      <c r="K30" s="150"/>
      <c r="L30" s="136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36"/>
    </row>
    <row r="31" spans="1:74" ht="18.95" customHeight="1" x14ac:dyDescent="0.4">
      <c r="A31" s="137"/>
      <c r="B31" s="138"/>
      <c r="C31" s="138"/>
      <c r="D31" s="138"/>
      <c r="E31" s="138"/>
      <c r="F31" s="139"/>
      <c r="G31" s="140"/>
      <c r="H31" s="138"/>
      <c r="I31" s="138"/>
      <c r="J31" s="141"/>
      <c r="K31" s="142"/>
      <c r="L31" s="143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27"/>
      <c r="BT31" s="128"/>
      <c r="BU31" s="127"/>
      <c r="BV31" s="129"/>
    </row>
    <row r="32" spans="1:74" ht="18.95" customHeight="1" thickBot="1" x14ac:dyDescent="0.45">
      <c r="A32" s="130"/>
      <c r="B32" s="131"/>
      <c r="C32" s="131"/>
      <c r="D32" s="131"/>
      <c r="E32" s="131"/>
      <c r="F32" s="132"/>
      <c r="G32" s="133"/>
      <c r="H32" s="131"/>
      <c r="I32" s="131"/>
      <c r="J32" s="134"/>
      <c r="K32" s="115"/>
      <c r="L32" s="135"/>
      <c r="M32" s="113"/>
      <c r="N32" s="113"/>
      <c r="O32" s="126"/>
      <c r="P32" s="126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26"/>
      <c r="BH32" s="126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22"/>
      <c r="BT32" s="123"/>
      <c r="BU32" s="122"/>
      <c r="BV32" s="124"/>
    </row>
    <row r="33" spans="1:74" ht="18.95" customHeight="1" x14ac:dyDescent="0.4">
      <c r="A33" s="125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36"/>
      <c r="BT33" s="37"/>
      <c r="BU33" s="37"/>
      <c r="BV33" s="38"/>
    </row>
    <row r="34" spans="1:74" ht="18.95" customHeight="1" thickBot="1" x14ac:dyDescent="0.45">
      <c r="A34" s="120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9"/>
      <c r="P34" s="119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9"/>
      <c r="BH34" s="119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39"/>
      <c r="BT34" s="40"/>
      <c r="BU34" s="40"/>
      <c r="BV34" s="41"/>
    </row>
    <row r="35" spans="1:74" ht="18.95" customHeight="1" x14ac:dyDescent="0.4">
      <c r="A35" s="118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6"/>
      <c r="P35" s="116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6"/>
      <c r="BH35" s="116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30"/>
      <c r="BT35" s="31"/>
      <c r="BU35" s="31"/>
      <c r="BV35" s="32"/>
    </row>
    <row r="36" spans="1:74" ht="18.95" customHeight="1" thickBot="1" x14ac:dyDescent="0.45">
      <c r="A36" s="115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28"/>
      <c r="BT36" s="33"/>
      <c r="BU36" s="33"/>
      <c r="BV36" s="34"/>
    </row>
    <row r="37" spans="1:74" ht="24.95" customHeight="1" x14ac:dyDescent="0.4"/>
    <row r="38" spans="1:74" ht="18.95" customHeight="1" x14ac:dyDescent="0.4">
      <c r="B38" s="35" t="s">
        <v>16</v>
      </c>
      <c r="C38" s="35"/>
      <c r="D38" s="35"/>
      <c r="E38" s="35"/>
      <c r="F38" s="35"/>
      <c r="G38" s="3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AE38" s="35" t="s">
        <v>17</v>
      </c>
      <c r="AF38" s="35"/>
      <c r="AG38" s="35"/>
      <c r="AH38" s="35"/>
      <c r="AI38" s="35"/>
      <c r="AJ38" s="35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Z38" s="35" t="s">
        <v>18</v>
      </c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1.25" customHeight="1" x14ac:dyDescent="0.4">
      <c r="B39" s="11"/>
      <c r="C39" s="11"/>
      <c r="D39" s="11"/>
      <c r="E39" s="11"/>
      <c r="F39" s="11"/>
      <c r="G39" s="11"/>
      <c r="AE39" s="11"/>
      <c r="AF39" s="11"/>
      <c r="AG39" s="11"/>
      <c r="AH39" s="11"/>
      <c r="AI39" s="11"/>
      <c r="AJ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74" ht="18.95" customHeight="1" x14ac:dyDescent="0.4"/>
    <row r="41" spans="1:74" ht="18.95" customHeight="1" x14ac:dyDescent="0.4"/>
    <row r="42" spans="1:74" ht="18.95" customHeight="1" x14ac:dyDescent="0.4"/>
    <row r="43" spans="1:74" ht="18.95" customHeight="1" x14ac:dyDescent="0.4"/>
    <row r="44" spans="1:74" ht="18.95" customHeight="1" x14ac:dyDescent="0.4"/>
    <row r="45" spans="1:74" ht="18.95" customHeight="1" x14ac:dyDescent="0.4"/>
    <row r="46" spans="1:74" ht="18.95" customHeight="1" x14ac:dyDescent="0.4"/>
    <row r="47" spans="1:74" ht="18.95" customHeight="1" x14ac:dyDescent="0.4"/>
    <row r="48" spans="1:74" ht="18.95" customHeight="1" x14ac:dyDescent="0.4"/>
    <row r="49" ht="18.95" customHeight="1" x14ac:dyDescent="0.4"/>
    <row r="50" ht="18.95" customHeight="1" x14ac:dyDescent="0.4"/>
    <row r="51" ht="18.95" customHeight="1" x14ac:dyDescent="0.4"/>
    <row r="52" ht="18.95" customHeight="1" x14ac:dyDescent="0.4"/>
    <row r="53" ht="18.95" customHeight="1" x14ac:dyDescent="0.4"/>
    <row r="54" ht="18.95" customHeight="1" x14ac:dyDescent="0.4"/>
    <row r="55" ht="18.95" customHeight="1" x14ac:dyDescent="0.4"/>
    <row r="56" ht="18.95" customHeight="1" x14ac:dyDescent="0.4"/>
    <row r="57" ht="18.95" customHeight="1" x14ac:dyDescent="0.4"/>
    <row r="58" ht="18.95" customHeight="1" x14ac:dyDescent="0.4"/>
    <row r="59" ht="18.95" customHeight="1" x14ac:dyDescent="0.4"/>
    <row r="60" ht="18.95" customHeight="1" x14ac:dyDescent="0.4"/>
    <row r="61" ht="18.95" customHeight="1" x14ac:dyDescent="0.4"/>
    <row r="62" ht="18.95" customHeight="1" x14ac:dyDescent="0.4"/>
    <row r="63" ht="18.95" customHeight="1" x14ac:dyDescent="0.4"/>
    <row r="64" ht="18.95" customHeight="1" x14ac:dyDescent="0.4"/>
    <row r="65" ht="18.95" customHeight="1" x14ac:dyDescent="0.4"/>
    <row r="66" ht="18.95" customHeight="1" x14ac:dyDescent="0.4"/>
    <row r="67" ht="18.95" customHeight="1" x14ac:dyDescent="0.4"/>
    <row r="68" ht="18.95" customHeight="1" x14ac:dyDescent="0.4"/>
    <row r="69" ht="18.95" customHeight="1" x14ac:dyDescent="0.4"/>
    <row r="70" ht="18.95" customHeight="1" x14ac:dyDescent="0.4"/>
    <row r="71" ht="18.95" customHeight="1" x14ac:dyDescent="0.4"/>
    <row r="72" ht="18.95" customHeight="1" x14ac:dyDescent="0.4"/>
    <row r="73" ht="18.95" customHeight="1" x14ac:dyDescent="0.4"/>
    <row r="74" ht="18.95" customHeight="1" x14ac:dyDescent="0.4"/>
    <row r="75" ht="18.95" customHeight="1" x14ac:dyDescent="0.4"/>
    <row r="76" ht="18.95" customHeight="1" x14ac:dyDescent="0.4"/>
    <row r="77" ht="18.95" customHeight="1" x14ac:dyDescent="0.4"/>
    <row r="78" ht="18.95" customHeight="1" x14ac:dyDescent="0.4"/>
    <row r="79" ht="18.95" customHeight="1" x14ac:dyDescent="0.4"/>
    <row r="80" ht="18.95" customHeight="1" x14ac:dyDescent="0.4"/>
    <row r="81" ht="18.95" customHeight="1" x14ac:dyDescent="0.4"/>
    <row r="82" ht="18.95" customHeight="1" x14ac:dyDescent="0.4"/>
  </sheetData>
  <mergeCells count="900">
    <mergeCell ref="A3:F3"/>
    <mergeCell ref="H3:Q3"/>
    <mergeCell ref="Y3:AW4"/>
    <mergeCell ref="BI3:BN3"/>
    <mergeCell ref="A4:F4"/>
    <mergeCell ref="H4:O4"/>
    <mergeCell ref="BI4:BN4"/>
    <mergeCell ref="BO6:BO7"/>
    <mergeCell ref="T7:AB8"/>
    <mergeCell ref="AT7:BB8"/>
    <mergeCell ref="A8:F8"/>
    <mergeCell ref="H8:O8"/>
    <mergeCell ref="AH8:AN8"/>
    <mergeCell ref="BI8:BN8"/>
    <mergeCell ref="AO5:AQ8"/>
    <mergeCell ref="AT5:BB6"/>
    <mergeCell ref="BC5:BD8"/>
    <mergeCell ref="BI5:BN5"/>
    <mergeCell ref="A6:F7"/>
    <mergeCell ref="G6:G7"/>
    <mergeCell ref="H6:O7"/>
    <mergeCell ref="AH6:AN7"/>
    <mergeCell ref="BI6:BN7"/>
    <mergeCell ref="A5:F5"/>
    <mergeCell ref="H5:O5"/>
    <mergeCell ref="R5:S8"/>
    <mergeCell ref="T5:AB6"/>
    <mergeCell ref="AE5:AG8"/>
    <mergeCell ref="AH5:AN5"/>
    <mergeCell ref="AC10:AD10"/>
    <mergeCell ref="AE10:AF10"/>
    <mergeCell ref="AG10:AH10"/>
    <mergeCell ref="AI10:AJ10"/>
    <mergeCell ref="A9:G10"/>
    <mergeCell ref="T9:AB9"/>
    <mergeCell ref="AT9:BB9"/>
    <mergeCell ref="BI9:BN9"/>
    <mergeCell ref="K10:L10"/>
    <mergeCell ref="M10:N10"/>
    <mergeCell ref="Q10:R10"/>
    <mergeCell ref="S10:T10"/>
    <mergeCell ref="U10:V10"/>
    <mergeCell ref="W10:X10"/>
    <mergeCell ref="BM10:BN10"/>
    <mergeCell ref="BO10:BP10"/>
    <mergeCell ref="BQ10:BR10"/>
    <mergeCell ref="BS10:BT10"/>
    <mergeCell ref="BU10:BV10"/>
    <mergeCell ref="A11:F11"/>
    <mergeCell ref="G11:J11"/>
    <mergeCell ref="K11:L11"/>
    <mergeCell ref="M11:N11"/>
    <mergeCell ref="O11:P11"/>
    <mergeCell ref="AW10:AX10"/>
    <mergeCell ref="AY10:AZ10"/>
    <mergeCell ref="BA10:BB10"/>
    <mergeCell ref="BC10:BD10"/>
    <mergeCell ref="BI10:BJ10"/>
    <mergeCell ref="BK10:BL10"/>
    <mergeCell ref="AK10:AL10"/>
    <mergeCell ref="AM10:AN10"/>
    <mergeCell ref="AO10:AP10"/>
    <mergeCell ref="AQ10:AR10"/>
    <mergeCell ref="AS10:AT10"/>
    <mergeCell ref="AU10:AV10"/>
    <mergeCell ref="Y10:Z10"/>
    <mergeCell ref="AA10:AB10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BM11:BN11"/>
    <mergeCell ref="BO11:BP11"/>
    <mergeCell ref="BQ11:BR11"/>
    <mergeCell ref="BS11:BT11"/>
    <mergeCell ref="BU11:BV11"/>
    <mergeCell ref="A12:F12"/>
    <mergeCell ref="G12:J12"/>
    <mergeCell ref="K12:L12"/>
    <mergeCell ref="M12:N12"/>
    <mergeCell ref="O12:P12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M12:BN12"/>
    <mergeCell ref="BO12:BP12"/>
    <mergeCell ref="BQ12:BR12"/>
    <mergeCell ref="BS12:BT12"/>
    <mergeCell ref="BU12:BV12"/>
    <mergeCell ref="A13:F13"/>
    <mergeCell ref="G13:J13"/>
    <mergeCell ref="K13:L13"/>
    <mergeCell ref="M13:N13"/>
    <mergeCell ref="O13:P13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M13:BN13"/>
    <mergeCell ref="BO13:BP13"/>
    <mergeCell ref="BQ13:BR13"/>
    <mergeCell ref="BS13:BT13"/>
    <mergeCell ref="BU13:BV13"/>
    <mergeCell ref="A14:F14"/>
    <mergeCell ref="G14:J14"/>
    <mergeCell ref="K14:L14"/>
    <mergeCell ref="M14:N14"/>
    <mergeCell ref="O14:P14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S14:BT14"/>
    <mergeCell ref="BU14:BV14"/>
    <mergeCell ref="A15:B15"/>
    <mergeCell ref="C15:D15"/>
    <mergeCell ref="E15:F15"/>
    <mergeCell ref="G15:H15"/>
    <mergeCell ref="I15:J15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K15:L15"/>
    <mergeCell ref="M15:N15"/>
    <mergeCell ref="O15:P15"/>
    <mergeCell ref="Q15:R15"/>
    <mergeCell ref="S15:T15"/>
    <mergeCell ref="U15:V15"/>
    <mergeCell ref="BM14:BN14"/>
    <mergeCell ref="BO14:BP14"/>
    <mergeCell ref="BQ14:BR14"/>
    <mergeCell ref="AM14:AN14"/>
    <mergeCell ref="Q14:R14"/>
    <mergeCell ref="S14:T14"/>
    <mergeCell ref="U14:V14"/>
    <mergeCell ref="W14:X14"/>
    <mergeCell ref="Y14:Z14"/>
    <mergeCell ref="AA14:AB14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BS15:BV16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O16:BP16"/>
    <mergeCell ref="BQ16:BR16"/>
    <mergeCell ref="A17:B17"/>
    <mergeCell ref="C17:D17"/>
    <mergeCell ref="E17:F17"/>
    <mergeCell ref="G17:H17"/>
    <mergeCell ref="I17:J17"/>
    <mergeCell ref="K17:L17"/>
    <mergeCell ref="M17:N17"/>
    <mergeCell ref="O17:P17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BM17:BN17"/>
    <mergeCell ref="BO17:BP17"/>
    <mergeCell ref="BQ17:BR17"/>
    <mergeCell ref="BS17:BV18"/>
    <mergeCell ref="A18:B18"/>
    <mergeCell ref="C18:D18"/>
    <mergeCell ref="E18:F18"/>
    <mergeCell ref="G18:H18"/>
    <mergeCell ref="I18:J18"/>
    <mergeCell ref="K18:L18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I18:BJ18"/>
    <mergeCell ref="BK18:BL18"/>
    <mergeCell ref="BM18:BN18"/>
    <mergeCell ref="BO18:BP18"/>
    <mergeCell ref="BQ18:BR18"/>
    <mergeCell ref="A20:F20"/>
    <mergeCell ref="G20:J20"/>
    <mergeCell ref="K20:L20"/>
    <mergeCell ref="M20:N20"/>
    <mergeCell ref="O20:P20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M20:BN20"/>
    <mergeCell ref="BO20:BP20"/>
    <mergeCell ref="BQ20:BR20"/>
    <mergeCell ref="BS20:BT20"/>
    <mergeCell ref="BU20:BV20"/>
    <mergeCell ref="A21:F21"/>
    <mergeCell ref="G21:J21"/>
    <mergeCell ref="K21:L21"/>
    <mergeCell ref="M21:N21"/>
    <mergeCell ref="O21:P21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BM21:BN21"/>
    <mergeCell ref="BO21:BP21"/>
    <mergeCell ref="BQ21:BR21"/>
    <mergeCell ref="BS21:BT21"/>
    <mergeCell ref="BU21:BV21"/>
    <mergeCell ref="A22:F22"/>
    <mergeCell ref="G22:J22"/>
    <mergeCell ref="K22:L22"/>
    <mergeCell ref="M22:N22"/>
    <mergeCell ref="O22:P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BM22:BN22"/>
    <mergeCell ref="BO22:BP22"/>
    <mergeCell ref="BQ22:BR22"/>
    <mergeCell ref="BS22:BT22"/>
    <mergeCell ref="BU22:BV22"/>
    <mergeCell ref="A23:F23"/>
    <mergeCell ref="G23:J23"/>
    <mergeCell ref="K23:L23"/>
    <mergeCell ref="M23:N23"/>
    <mergeCell ref="O23:P23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BS23:BT23"/>
    <mergeCell ref="BU23:BV23"/>
    <mergeCell ref="A24:B24"/>
    <mergeCell ref="C24:D24"/>
    <mergeCell ref="E24:F24"/>
    <mergeCell ref="G24:H24"/>
    <mergeCell ref="I24:J24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K24:L24"/>
    <mergeCell ref="M24:N24"/>
    <mergeCell ref="O24:P24"/>
    <mergeCell ref="Q24:R24"/>
    <mergeCell ref="S24:T24"/>
    <mergeCell ref="U24:V24"/>
    <mergeCell ref="BM23:BN23"/>
    <mergeCell ref="BO23:BP23"/>
    <mergeCell ref="BQ23:BR23"/>
    <mergeCell ref="AM23:AN23"/>
    <mergeCell ref="Q23:R23"/>
    <mergeCell ref="S23:T23"/>
    <mergeCell ref="U23:V23"/>
    <mergeCell ref="W23:X23"/>
    <mergeCell ref="Y23:Z23"/>
    <mergeCell ref="AA23:AB23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BS24:BV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O25:BP25"/>
    <mergeCell ref="BQ25:BR25"/>
    <mergeCell ref="A26:B26"/>
    <mergeCell ref="C26:D26"/>
    <mergeCell ref="E26:F26"/>
    <mergeCell ref="G26:H26"/>
    <mergeCell ref="I26:J26"/>
    <mergeCell ref="K26:L26"/>
    <mergeCell ref="M26:N26"/>
    <mergeCell ref="O26:P26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M26:BN26"/>
    <mergeCell ref="BO26:BP26"/>
    <mergeCell ref="BQ26:BR26"/>
    <mergeCell ref="BS26:BV27"/>
    <mergeCell ref="A27:B27"/>
    <mergeCell ref="C27:D27"/>
    <mergeCell ref="E27:F27"/>
    <mergeCell ref="G27:H27"/>
    <mergeCell ref="I27:J27"/>
    <mergeCell ref="K27:L27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BI27:BJ27"/>
    <mergeCell ref="BK27:BL27"/>
    <mergeCell ref="BM27:BN27"/>
    <mergeCell ref="BO27:BP27"/>
    <mergeCell ref="BQ27:BR27"/>
    <mergeCell ref="A29:F29"/>
    <mergeCell ref="G29:J29"/>
    <mergeCell ref="K29:L29"/>
    <mergeCell ref="M29:N29"/>
    <mergeCell ref="O29:P29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M29:BN29"/>
    <mergeCell ref="BO29:BP29"/>
    <mergeCell ref="BQ29:BR29"/>
    <mergeCell ref="BS29:BT29"/>
    <mergeCell ref="BU29:BV29"/>
    <mergeCell ref="A30:F30"/>
    <mergeCell ref="G30:J30"/>
    <mergeCell ref="K30:L30"/>
    <mergeCell ref="M30:N30"/>
    <mergeCell ref="O30:P30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M30:BN30"/>
    <mergeCell ref="BO30:BP30"/>
    <mergeCell ref="BQ30:BR30"/>
    <mergeCell ref="BS30:BT30"/>
    <mergeCell ref="BU30:BV30"/>
    <mergeCell ref="A31:F31"/>
    <mergeCell ref="G31:J31"/>
    <mergeCell ref="K31:L31"/>
    <mergeCell ref="M31:N31"/>
    <mergeCell ref="O31:P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M31:BN31"/>
    <mergeCell ref="BO31:BP31"/>
    <mergeCell ref="BQ31:BR31"/>
    <mergeCell ref="BS31:BT31"/>
    <mergeCell ref="BU31:BV31"/>
    <mergeCell ref="A32:F32"/>
    <mergeCell ref="G32:J32"/>
    <mergeCell ref="K32:L32"/>
    <mergeCell ref="M32:N32"/>
    <mergeCell ref="O32:P32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BS32:BT32"/>
    <mergeCell ref="BU32:BV32"/>
    <mergeCell ref="A33:B33"/>
    <mergeCell ref="C33:D33"/>
    <mergeCell ref="E33:F33"/>
    <mergeCell ref="G33:H33"/>
    <mergeCell ref="I33:J33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K33:L33"/>
    <mergeCell ref="M33:N33"/>
    <mergeCell ref="O33:P33"/>
    <mergeCell ref="Q33:R33"/>
    <mergeCell ref="S33:T33"/>
    <mergeCell ref="U33:V33"/>
    <mergeCell ref="BM32:BN32"/>
    <mergeCell ref="BO32:BP32"/>
    <mergeCell ref="BQ32:BR32"/>
    <mergeCell ref="AM32:AN32"/>
    <mergeCell ref="Q32:R32"/>
    <mergeCell ref="S32:T32"/>
    <mergeCell ref="U32:V32"/>
    <mergeCell ref="W32:X32"/>
    <mergeCell ref="Y32:Z32"/>
    <mergeCell ref="AA32:AB32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BS33:BV34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O34:BP34"/>
    <mergeCell ref="BQ34:BR34"/>
    <mergeCell ref="A35:B35"/>
    <mergeCell ref="C35:D35"/>
    <mergeCell ref="E35:F35"/>
    <mergeCell ref="G35:H35"/>
    <mergeCell ref="I35:J35"/>
    <mergeCell ref="K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M35:BN35"/>
    <mergeCell ref="BO35:BP35"/>
    <mergeCell ref="BQ35:BR35"/>
    <mergeCell ref="BS35:BV36"/>
    <mergeCell ref="A36:B36"/>
    <mergeCell ref="C36:D36"/>
    <mergeCell ref="E36:F36"/>
    <mergeCell ref="G36:H36"/>
    <mergeCell ref="I36:J36"/>
    <mergeCell ref="K36:L36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E36:AF36"/>
    <mergeCell ref="AG36:AH36"/>
    <mergeCell ref="AI36:AJ36"/>
    <mergeCell ref="M36:N36"/>
    <mergeCell ref="O36:P36"/>
    <mergeCell ref="Q36:R36"/>
    <mergeCell ref="S36:T36"/>
    <mergeCell ref="U36:V36"/>
    <mergeCell ref="W36:X36"/>
    <mergeCell ref="E1:F1"/>
    <mergeCell ref="BI36:BJ36"/>
    <mergeCell ref="BK36:BL36"/>
    <mergeCell ref="BM36:BN36"/>
    <mergeCell ref="BO36:BP36"/>
    <mergeCell ref="BQ36:BR36"/>
    <mergeCell ref="B38:G38"/>
    <mergeCell ref="AE38:AJ38"/>
    <mergeCell ref="AZ38:BK38"/>
    <mergeCell ref="AW36:AX36"/>
    <mergeCell ref="AY36:AZ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</mergeCells>
  <phoneticPr fontId="1"/>
  <printOptions horizontalCentered="1"/>
  <pageMargins left="0.11811023622047245" right="0.11811023622047245" top="0.74803149606299213" bottom="0" header="0.31496062992125984" footer="0.31496062992125984"/>
  <pageSetup paperSize="9" scale="8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シングルス入力画面</vt:lpstr>
      <vt:lpstr>ダブルス入力画面</vt:lpstr>
      <vt:lpstr>シングルススコアシート</vt:lpstr>
      <vt:lpstr>ダブルススコアシート</vt:lpstr>
      <vt:lpstr>シングルススコアシート!Print_Area</vt:lpstr>
      <vt:lpstr>ダブルススコアシート!Print_Area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SIN_025</dc:creator>
  <cp:lastModifiedBy>SIN_025</cp:lastModifiedBy>
  <cp:lastPrinted>2021-06-21T05:24:08Z</cp:lastPrinted>
  <dcterms:created xsi:type="dcterms:W3CDTF">2021-06-14T04:58:27Z</dcterms:created>
  <dcterms:modified xsi:type="dcterms:W3CDTF">2021-06-21T05:24:19Z</dcterms:modified>
</cp:coreProperties>
</file>